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mmyNBA" sheetId="1" r:id="rId4"/>
    <sheet state="visible" name="Death Pool" sheetId="2" r:id="rId5"/>
    <sheet state="visible" name="Retired Categories" sheetId="3" r:id="rId6"/>
  </sheets>
  <definedNames>
    <definedName localSheetId="0" name="NBA">RummyNBA!$U$3:$V$32</definedName>
    <definedName hidden="1" localSheetId="0" name="_xlnm._FilterDatabase">RummyNBA!$K$1:$S$55</definedName>
  </definedNames>
  <calcPr/>
</workbook>
</file>

<file path=xl/sharedStrings.xml><?xml version="1.0" encoding="utf-8"?>
<sst xmlns="http://schemas.openxmlformats.org/spreadsheetml/2006/main" count="755" uniqueCount="304">
  <si>
    <t>Full-Season Categories</t>
  </si>
  <si>
    <t>Mid-Season Categories</t>
  </si>
  <si>
    <t>Over/Unders .10 pts each</t>
  </si>
  <si>
    <t>Category</t>
  </si>
  <si>
    <t>Order</t>
  </si>
  <si>
    <t>Bill</t>
  </si>
  <si>
    <t>Ben</t>
  </si>
  <si>
    <t>Larry</t>
  </si>
  <si>
    <t>proj</t>
  </si>
  <si>
    <t>FS proj</t>
  </si>
  <si>
    <t>actual</t>
  </si>
  <si>
    <t>Difference</t>
  </si>
  <si>
    <r>
      <rPr>
        <rFont val="Arial"/>
        <b/>
        <color theme="1"/>
        <sz val="8.0"/>
      </rPr>
      <t>PPG Leader</t>
    </r>
    <r>
      <rPr>
        <rFont val="Arial"/>
        <b val="0"/>
        <i/>
        <color theme="1"/>
        <sz val="8.0"/>
      </rPr>
      <t xml:space="preserve"> (RNBA original)</t>
    </r>
  </si>
  <si>
    <t>Ben Larry Bill</t>
  </si>
  <si>
    <t>Harden</t>
  </si>
  <si>
    <t>Luka</t>
  </si>
  <si>
    <t>Lillard</t>
  </si>
  <si>
    <r>
      <rPr>
        <rFont val="Arial"/>
        <b/>
        <color theme="1"/>
        <sz val="8.0"/>
      </rPr>
      <t>First Player Suspended</t>
    </r>
    <r>
      <rPr>
        <rFont val="Arial"/>
        <b val="0"/>
        <i/>
        <color theme="1"/>
        <sz val="8.0"/>
      </rPr>
      <t xml:space="preserve"> (RNBA original)</t>
    </r>
  </si>
  <si>
    <t>Bill Ben Larry</t>
  </si>
  <si>
    <t>Embiid</t>
  </si>
  <si>
    <t>Dwight</t>
  </si>
  <si>
    <t>Atlanta</t>
  </si>
  <si>
    <t>U</t>
  </si>
  <si>
    <t>O</t>
  </si>
  <si>
    <t>Sum of three picks</t>
  </si>
  <si>
    <t>Durant</t>
  </si>
  <si>
    <t>Trae Young</t>
  </si>
  <si>
    <t>Giannis</t>
  </si>
  <si>
    <t>Westbrook</t>
  </si>
  <si>
    <t>Smart</t>
  </si>
  <si>
    <t>Schroeder</t>
  </si>
  <si>
    <t>Boston</t>
  </si>
  <si>
    <t>Curry</t>
  </si>
  <si>
    <t>Booker</t>
  </si>
  <si>
    <t>Rondo</t>
  </si>
  <si>
    <t>C. Paul</t>
  </si>
  <si>
    <t>Blake</t>
  </si>
  <si>
    <t>Brooklyn</t>
  </si>
  <si>
    <t>total</t>
  </si>
  <si>
    <t>Bam</t>
  </si>
  <si>
    <t>Kyrie</t>
  </si>
  <si>
    <t>DeMarcus</t>
  </si>
  <si>
    <t>Charlotte</t>
  </si>
  <si>
    <r>
      <rPr>
        <rFont val="Arial"/>
        <b/>
        <color theme="1"/>
        <sz val="8.0"/>
      </rPr>
      <t>RPG Leader</t>
    </r>
    <r>
      <rPr>
        <rFont val="Arial"/>
        <b val="0"/>
        <i/>
        <color theme="1"/>
        <sz val="8.0"/>
      </rPr>
      <t xml:space="preserve"> (RNBA original)</t>
    </r>
  </si>
  <si>
    <t>Drummond</t>
  </si>
  <si>
    <t>Gobert</t>
  </si>
  <si>
    <t>Marcus Morris</t>
  </si>
  <si>
    <t>Butler</t>
  </si>
  <si>
    <t>Lowry</t>
  </si>
  <si>
    <t>Chicago</t>
  </si>
  <si>
    <t>Capela</t>
  </si>
  <si>
    <t>Sabonis</t>
  </si>
  <si>
    <t>Cleveland</t>
  </si>
  <si>
    <t>Whiteside</t>
  </si>
  <si>
    <t>D. Ayton</t>
  </si>
  <si>
    <t>Most Games Suspended</t>
  </si>
  <si>
    <t>Dallas</t>
  </si>
  <si>
    <t>Most Players Suspended</t>
  </si>
  <si>
    <t>Denver</t>
  </si>
  <si>
    <r>
      <rPr>
        <rFont val="Arial"/>
        <b/>
        <color theme="1"/>
        <sz val="8.0"/>
      </rPr>
      <t>APG Leader</t>
    </r>
    <r>
      <rPr>
        <rFont val="Arial"/>
        <b val="0"/>
        <i/>
        <color theme="1"/>
        <sz val="8.0"/>
      </rPr>
      <t xml:space="preserve"> (RNBA original)</t>
    </r>
  </si>
  <si>
    <t>Lebron</t>
  </si>
  <si>
    <t>First Player to Receive Negative Press</t>
  </si>
  <si>
    <t>Ben Bill Larry</t>
  </si>
  <si>
    <t>LaMelo</t>
  </si>
  <si>
    <t>D. Smith Jr</t>
  </si>
  <si>
    <t>Detroit</t>
  </si>
  <si>
    <t>Drugs, Alcohol, COVID-19, General Shenanigans</t>
  </si>
  <si>
    <t>Buddy Hield</t>
  </si>
  <si>
    <t>Wall</t>
  </si>
  <si>
    <t>Bledsoe</t>
  </si>
  <si>
    <t>Golden State</t>
  </si>
  <si>
    <t>Jokic</t>
  </si>
  <si>
    <t>Harden fied 50k for Covid violation 12/23/2020</t>
  </si>
  <si>
    <t>Carmelo</t>
  </si>
  <si>
    <t>Lonzo</t>
  </si>
  <si>
    <t>Houston</t>
  </si>
  <si>
    <t>M. Fultz</t>
  </si>
  <si>
    <t>D. Russell</t>
  </si>
  <si>
    <t>Indiana</t>
  </si>
  <si>
    <r>
      <rPr>
        <rFont val="Arial"/>
        <b/>
        <color theme="1"/>
        <sz val="8.0"/>
      </rPr>
      <t>MVP Top 5</t>
    </r>
    <r>
      <rPr>
        <rFont val="Arial"/>
        <b val="0"/>
        <i/>
        <color theme="1"/>
        <sz val="8.0"/>
      </rPr>
      <t xml:space="preserve"> (RNBA original)</t>
    </r>
  </si>
  <si>
    <t>Bill Larry Ben</t>
  </si>
  <si>
    <t>LaMarcus</t>
  </si>
  <si>
    <t>Tristan</t>
  </si>
  <si>
    <t>LA Clippers</t>
  </si>
  <si>
    <t>Sum of five picks</t>
  </si>
  <si>
    <t>Tatum</t>
  </si>
  <si>
    <t>A. Davis</t>
  </si>
  <si>
    <t>Greg Oden Memorial Category</t>
  </si>
  <si>
    <t>Larry Bill Ben</t>
  </si>
  <si>
    <t>Hayward</t>
  </si>
  <si>
    <t>LA Lakers</t>
  </si>
  <si>
    <t>Kawhi</t>
  </si>
  <si>
    <t>First player unable to play the remainder of the regular season</t>
  </si>
  <si>
    <t>Kemba</t>
  </si>
  <si>
    <t>Memphis</t>
  </si>
  <si>
    <t>(minimum one game played - based on calendar day)</t>
  </si>
  <si>
    <t>Rubio</t>
  </si>
  <si>
    <t>K. Love</t>
  </si>
  <si>
    <t>Miami</t>
  </si>
  <si>
    <t>Ja</t>
  </si>
  <si>
    <t>Iguodala</t>
  </si>
  <si>
    <t>A. Bradley</t>
  </si>
  <si>
    <t>Harry Giles</t>
  </si>
  <si>
    <t>Milwaukee</t>
  </si>
  <si>
    <t>Millsap</t>
  </si>
  <si>
    <t>Nurkic</t>
  </si>
  <si>
    <t>Minnesota</t>
  </si>
  <si>
    <r>
      <rPr>
        <rFont val="Arial"/>
        <b/>
        <color theme="1"/>
        <sz val="8.0"/>
      </rPr>
      <t>COY Top 3</t>
    </r>
    <r>
      <rPr>
        <rFont val="Arial"/>
        <b val="0"/>
        <i/>
        <color theme="1"/>
        <sz val="8.0"/>
      </rPr>
      <t xml:space="preserve"> (RNBA original)</t>
    </r>
  </si>
  <si>
    <t>Nash</t>
  </si>
  <si>
    <t>Vogel</t>
  </si>
  <si>
    <t>Pierce</t>
  </si>
  <si>
    <t>First player to publicly ask for a trade</t>
  </si>
  <si>
    <t>Rozier</t>
  </si>
  <si>
    <t>New Orleans</t>
  </si>
  <si>
    <t>Ty Lue</t>
  </si>
  <si>
    <t>SVG</t>
  </si>
  <si>
    <t>Doc</t>
  </si>
  <si>
    <t>Reported ask is allowed</t>
  </si>
  <si>
    <t>LaVert</t>
  </si>
  <si>
    <t>Ariza</t>
  </si>
  <si>
    <t>New York</t>
  </si>
  <si>
    <t>Carlisle</t>
  </si>
  <si>
    <t>Malone</t>
  </si>
  <si>
    <t>Monty</t>
  </si>
  <si>
    <t>Myles Turner</t>
  </si>
  <si>
    <t>Beverly</t>
  </si>
  <si>
    <t>Derek Rose</t>
  </si>
  <si>
    <t>Oklahoma</t>
  </si>
  <si>
    <t>ROY Top 3</t>
  </si>
  <si>
    <t>Larry Ben Bill</t>
  </si>
  <si>
    <t>Wiseman</t>
  </si>
  <si>
    <t>Haliburton</t>
  </si>
  <si>
    <t>Towns</t>
  </si>
  <si>
    <t>Will Barton</t>
  </si>
  <si>
    <t>Orlando</t>
  </si>
  <si>
    <t>Obi Toppin</t>
  </si>
  <si>
    <t>P. Williams</t>
  </si>
  <si>
    <t>A. Edwards</t>
  </si>
  <si>
    <t>Z. Lavine</t>
  </si>
  <si>
    <t>John Collins</t>
  </si>
  <si>
    <t>Philadelphia</t>
  </si>
  <si>
    <t>Bol Bol</t>
  </si>
  <si>
    <t>I Stewart</t>
  </si>
  <si>
    <t>Onyeka Okongwyu</t>
  </si>
  <si>
    <r>
      <rPr>
        <rFont val="Arial"/>
        <b/>
        <color theme="1"/>
        <sz val="8.0"/>
      </rPr>
      <t>First Player Traded</t>
    </r>
    <r>
      <rPr>
        <rFont val="Arial"/>
        <b val="0"/>
        <i/>
        <color theme="1"/>
        <sz val="8.0"/>
      </rPr>
      <t xml:space="preserve"> (RNBA original)</t>
    </r>
  </si>
  <si>
    <t>Gerald Green</t>
  </si>
  <si>
    <t>Phoenix</t>
  </si>
  <si>
    <t>Defensive Player of the Year</t>
  </si>
  <si>
    <t>Shake Melton</t>
  </si>
  <si>
    <t>D. Rose</t>
  </si>
  <si>
    <t>Portland</t>
  </si>
  <si>
    <t>C. Zeller</t>
  </si>
  <si>
    <t>Matisse Thybulle</t>
  </si>
  <si>
    <t>JaVale McGee</t>
  </si>
  <si>
    <t>Sacramento</t>
  </si>
  <si>
    <t>B. Simmons</t>
  </si>
  <si>
    <t>Dellavadova</t>
  </si>
  <si>
    <t>Seth Curry</t>
  </si>
  <si>
    <t>San Antonio</t>
  </si>
  <si>
    <t>All NBA Team</t>
  </si>
  <si>
    <t>Gay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</si>
  <si>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</si>
  <si>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</si>
  <si>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</si>
  <si>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</si>
  <si>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</si>
  <si>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</si>
  <si>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rPr>
        <rFont val="Arial"/>
        <b/>
        <color theme="1"/>
        <sz val="8.0"/>
      </rPr>
      <t>First coach to leave</t>
    </r>
    <r>
      <rPr>
        <rFont val="Arial"/>
        <b val="0"/>
        <i/>
        <color theme="1"/>
        <sz val="8.0"/>
      </rPr>
      <t xml:space="preserve"> (RNBA original)</t>
    </r>
  </si>
  <si>
    <t>Clifford</t>
  </si>
  <si>
    <t>Walton</t>
  </si>
  <si>
    <t>Washington</t>
  </si>
  <si>
    <t>3rd</t>
  </si>
  <si>
    <t>Saunders</t>
  </si>
  <si>
    <t>Snyder</t>
  </si>
  <si>
    <t>Borrego</t>
  </si>
  <si>
    <t>Stotts</t>
  </si>
  <si>
    <t>L. Pierce</t>
  </si>
  <si>
    <t>Number of Coaches to leave</t>
  </si>
  <si>
    <t>All NBA Defense</t>
  </si>
  <si>
    <t>All-Star MVP</t>
  </si>
  <si>
    <t>Pick five (3 points, 1 point)</t>
  </si>
  <si>
    <t>E. Bledsoe</t>
  </si>
  <si>
    <t>Jrue</t>
  </si>
  <si>
    <t>First time All-Star</t>
  </si>
  <si>
    <t>Draymond</t>
  </si>
  <si>
    <t>Zion</t>
  </si>
  <si>
    <t xml:space="preserve">Player w/most 40 pt gms </t>
  </si>
  <si>
    <r>
      <rPr>
        <rFont val="Arial"/>
        <b/>
        <color theme="1"/>
        <sz val="8.0"/>
      </rPr>
      <t>Opening day high scorer</t>
    </r>
    <r>
      <rPr>
        <rFont val="Arial"/>
        <b val="0"/>
        <i/>
        <color theme="1"/>
        <sz val="8.0"/>
      </rPr>
      <t xml:space="preserve"> (Tuesday games only)</t>
    </r>
  </si>
  <si>
    <t>Xmas day high scorer</t>
  </si>
  <si>
    <t>Jamal Murray</t>
  </si>
  <si>
    <t>Highest single game pt total (player)</t>
  </si>
  <si>
    <r>
      <rPr>
        <rFont val="Arial"/>
        <b/>
        <color theme="1"/>
        <sz val="8.0"/>
      </rPr>
      <t>First player to score 50</t>
    </r>
    <r>
      <rPr>
        <rFont val="Arial"/>
        <b val="0"/>
        <i/>
        <color theme="1"/>
        <sz val="8.0"/>
      </rPr>
      <t xml:space="preserve"> (RNBA original)</t>
    </r>
  </si>
  <si>
    <t>Most technical fouls</t>
  </si>
  <si>
    <t>D. Howard</t>
  </si>
  <si>
    <t>Zach Randolph Memorial Category</t>
  </si>
  <si>
    <r>
      <t xml:space="preserve">Drummond </t>
    </r>
    <r>
      <rPr>
        <rFont val="Arial"/>
        <b val="0"/>
        <color theme="1"/>
        <sz val="8.0"/>
      </rPr>
      <t>(1/9/21)</t>
    </r>
  </si>
  <si>
    <t>Vucevic</t>
  </si>
  <si>
    <t>P. George</t>
  </si>
  <si>
    <t>n/a</t>
  </si>
  <si>
    <t>First player to 20 rebounds</t>
  </si>
  <si>
    <t>Hall of Fame Inductees</t>
  </si>
  <si>
    <t>Webber</t>
  </si>
  <si>
    <t>Bosh</t>
  </si>
  <si>
    <t>Paul Pierce!!!</t>
  </si>
  <si>
    <t>First Triple Double</t>
  </si>
  <si>
    <t>Pick five</t>
  </si>
  <si>
    <t>Billups</t>
  </si>
  <si>
    <t>Marion</t>
  </si>
  <si>
    <t>Laimbeer</t>
  </si>
  <si>
    <t>Westbrook AND Jokic, Game 1, 12/23/2020 (no extra points for this)</t>
  </si>
  <si>
    <t>Daniel Ainge</t>
  </si>
  <si>
    <t>Hardaway</t>
  </si>
  <si>
    <t>Kemp</t>
  </si>
  <si>
    <t>Lonzo Ball</t>
  </si>
  <si>
    <t>Nic Vanexcel</t>
  </si>
  <si>
    <t>Eddie Jones</t>
  </si>
  <si>
    <t>Elton</t>
  </si>
  <si>
    <t>Kukoc</t>
  </si>
  <si>
    <t>Robert Horry</t>
  </si>
  <si>
    <t>Horace</t>
  </si>
  <si>
    <t>Most Triple Doubles</t>
  </si>
  <si>
    <t>First 10 game win streak</t>
  </si>
  <si>
    <t>Celtics</t>
  </si>
  <si>
    <t>Lakers</t>
  </si>
  <si>
    <t>Millywahkay</t>
  </si>
  <si>
    <t>NBA Champions</t>
  </si>
  <si>
    <t>Clippers</t>
  </si>
  <si>
    <t>Philly</t>
  </si>
  <si>
    <r>
      <rPr>
        <rFont val="Arial"/>
        <b/>
        <color theme="1"/>
        <sz val="8.0"/>
      </rPr>
      <t>Celtics wins</t>
    </r>
    <r>
      <rPr>
        <rFont val="Arial"/>
        <b val="0"/>
        <i/>
        <color theme="1"/>
        <sz val="8.0"/>
      </rPr>
      <t xml:space="preserve"> (RNBA original)</t>
    </r>
  </si>
  <si>
    <t>full season categories</t>
  </si>
  <si>
    <r>
      <rPr>
        <rFont val="Arial"/>
        <b/>
        <color theme="1"/>
        <sz val="8.0"/>
      </rPr>
      <t>Lakers wins</t>
    </r>
    <r>
      <rPr>
        <rFont val="Arial"/>
        <b val="0"/>
        <i/>
        <color theme="1"/>
        <sz val="8.0"/>
      </rPr>
      <t xml:space="preserve"> (RNBA original)</t>
    </r>
  </si>
  <si>
    <t>mid season categories</t>
  </si>
  <si>
    <t>Best record (team)</t>
  </si>
  <si>
    <t>over/unders</t>
  </si>
  <si>
    <t>Most wins (number)</t>
  </si>
  <si>
    <t>Categories for next year:</t>
  </si>
  <si>
    <t>Worst record (team)</t>
  </si>
  <si>
    <t>NYK</t>
  </si>
  <si>
    <t>OKC</t>
  </si>
  <si>
    <t>http://espn.go.com/nba/statistics/player/_/stat/double-doubles/sort/tripleDouble</t>
  </si>
  <si>
    <t>Suspensions</t>
  </si>
  <si>
    <t>http://www.spotrac.com/fines-tracker/nba/</t>
  </si>
  <si>
    <t>Least wins (number)</t>
  </si>
  <si>
    <t>http://www.eskimo.com/~pbender/fines.html#08-09</t>
  </si>
  <si>
    <t>New team to make playoffs (post tourney)</t>
  </si>
  <si>
    <t>Team to not make playoffs (post tourney)</t>
  </si>
  <si>
    <t>Technical Fouls</t>
  </si>
  <si>
    <t>Biggest disappointment (team)</t>
  </si>
  <si>
    <t>https://www.espn.com/nba/statistics/player/_/stat/fouls/sort/technicalFouls</t>
  </si>
  <si>
    <t>Biggest overachieving (team)</t>
  </si>
  <si>
    <t>Dallas (e.g. Luka)</t>
  </si>
  <si>
    <t>Over/Unders</t>
  </si>
  <si>
    <t>* denotes category is on probation</t>
  </si>
  <si>
    <t>Bovada</t>
  </si>
  <si>
    <t>Highest Scoring Games</t>
  </si>
  <si>
    <t>https://www.landofbasketball.com/year_by_year_stats/2019_2020_most_points_rs.htm</t>
  </si>
  <si>
    <t>Trades</t>
  </si>
  <si>
    <t>https://www.nba.com/2019-20-trade-tracker</t>
  </si>
  <si>
    <t>K Durant</t>
  </si>
  <si>
    <t>C Anthony</t>
  </si>
  <si>
    <t>L James</t>
  </si>
  <si>
    <t xml:space="preserve">Most Tommy Points 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</si>
  <si>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</si>
  <si>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</si>
  <si>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</si>
  <si>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</si>
  <si>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</si>
  <si>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</si>
  <si>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</si>
  <si>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</si>
  <si>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</si>
  <si>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</si>
  <si>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</si>
  <si>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</si>
  <si>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</si>
  <si>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</si>
  <si>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</si>
  <si>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</si>
  <si>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</si>
  <si>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</si>
  <si>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</si>
  <si>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</si>
  <si>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</si>
  <si>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</si>
  <si>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</si>
  <si>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</si>
  <si>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</si>
  <si>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</si>
  <si>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</si>
  <si>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</si>
  <si>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</si>
  <si>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</si>
  <si>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</si>
  <si>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</si>
  <si>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</si>
  <si>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</si>
  <si>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All Star Coaches (pick two)</t>
  </si>
  <si>
    <t>Kobe PPG</t>
  </si>
  <si>
    <t># games Kobe plays</t>
  </si>
  <si>
    <t># games D Rose plays</t>
  </si>
  <si>
    <t>Best offense (Team) - Must be Top 3</t>
  </si>
  <si>
    <t>Best defense (Team) - Must be Top 3</t>
  </si>
  <si>
    <t>Worst offense (Team) - Must be Top 3</t>
  </si>
  <si>
    <t>Worst defense (Team) - Must be Top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</si>
</sst>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"/>
  </numFmts>
  <fonts count="20">
    <font>
      <sz val="10.0"/>
      <color rgb="FF000000"/>
      <name val="Calibri"/>
      <scheme val="minor"/>
    </font>
    <font>
      <b/>
      <sz val="10.0"/>
      <color theme="1"/>
      <name val="Arial"/>
    </font>
    <font/>
    <font>
      <sz val="8.0"/>
      <color theme="1"/>
      <name val="Arial"/>
    </font>
    <font>
      <b/>
      <sz val="8.0"/>
      <color theme="1"/>
      <name val="Arial"/>
    </font>
    <font>
      <i/>
      <sz val="8.0"/>
      <color rgb="FFFF0000"/>
      <name val="Arial"/>
    </font>
    <font>
      <sz val="8.0"/>
      <color theme="1"/>
      <name val="Verdana"/>
    </font>
    <font>
      <i/>
      <sz val="8.0"/>
      <color theme="1"/>
      <name val="Arial"/>
    </font>
    <font>
      <sz val="8.0"/>
      <color rgb="FFFF0000"/>
      <name val="Arial"/>
    </font>
    <font>
      <sz val="10.0"/>
      <color theme="1"/>
      <name val="Arial"/>
    </font>
    <font>
      <b/>
      <sz val="8.0"/>
      <color theme="1"/>
      <name val="Verdana"/>
    </font>
    <font>
      <sz val="10.0"/>
      <color rgb="FFFF0000"/>
      <name val="Arial"/>
    </font>
    <font>
      <sz val="5.0"/>
      <color theme="1"/>
      <name val="Arial"/>
    </font>
    <font>
      <color theme="1"/>
      <name val="Calibri"/>
      <scheme val="minor"/>
    </font>
    <font>
      <b/>
      <sz val="12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i/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5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/>
      <top/>
      <bottom style="medium">
        <color rgb="FF000000"/>
      </bottom>
    </border>
  </borders>
  <cellStyleXfs count="1">
    <xf borderId="0" fillId="0" fontId="0" numFmtId="0" applyAlignment="1" applyFont="1"/>
  </cellStyleXfs>
  <cellXfs count="2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0" fillId="0" fontId="3" numFmtId="0" xfId="0" applyFont="1"/>
    <xf borderId="8" fillId="2" fontId="4" numFmtId="0" xfId="0" applyAlignment="1" applyBorder="1" applyFont="1">
      <alignment horizontal="center"/>
    </xf>
    <xf borderId="9" fillId="0" fontId="2" numFmtId="0" xfId="0" applyBorder="1" applyFont="1"/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2" numFmtId="0" xfId="0" applyBorder="1" applyFont="1"/>
    <xf borderId="10" fillId="2" fontId="3" numFmtId="0" xfId="0" applyBorder="1" applyFont="1"/>
    <xf borderId="13" fillId="2" fontId="4" numFmtId="0" xfId="0" applyAlignment="1" applyBorder="1" applyFont="1">
      <alignment horizontal="center"/>
    </xf>
    <xf borderId="13" fillId="2" fontId="4" numFmtId="0" xfId="0" applyAlignment="1" applyBorder="1" applyFont="1">
      <alignment horizontal="center" readingOrder="0"/>
    </xf>
    <xf borderId="14" fillId="0" fontId="3" numFmtId="0" xfId="0" applyAlignment="1" applyBorder="1" applyFont="1">
      <alignment horizontal="center"/>
    </xf>
    <xf borderId="4" fillId="0" fontId="4" numFmtId="0" xfId="0" applyBorder="1" applyFont="1"/>
    <xf borderId="15" fillId="0" fontId="5" numFmtId="0" xfId="0" applyAlignment="1" applyBorder="1" applyFont="1">
      <alignment horizontal="center" readingOrder="0"/>
    </xf>
    <xf borderId="16" fillId="3" fontId="3" numFmtId="0" xfId="0" applyAlignment="1" applyBorder="1" applyFill="1" applyFont="1">
      <alignment horizontal="center" readingOrder="0"/>
    </xf>
    <xf borderId="17" fillId="3" fontId="3" numFmtId="164" xfId="0" applyAlignment="1" applyBorder="1" applyFont="1" applyNumberFormat="1">
      <alignment horizontal="center" readingOrder="0"/>
    </xf>
    <xf borderId="16" fillId="0" fontId="3" numFmtId="0" xfId="0" applyAlignment="1" applyBorder="1" applyFont="1">
      <alignment horizontal="center" readingOrder="0"/>
    </xf>
    <xf borderId="17" fillId="0" fontId="3" numFmtId="164" xfId="0" applyAlignment="1" applyBorder="1" applyFont="1" applyNumberFormat="1">
      <alignment horizontal="center" readingOrder="0"/>
    </xf>
    <xf borderId="18" fillId="0" fontId="3" numFmtId="0" xfId="0" applyAlignment="1" applyBorder="1" applyFont="1">
      <alignment horizontal="center" readingOrder="0"/>
    </xf>
    <xf borderId="19" fillId="0" fontId="3" numFmtId="164" xfId="0" applyAlignment="1" applyBorder="1" applyFont="1" applyNumberFormat="1">
      <alignment horizontal="center" readingOrder="0"/>
    </xf>
    <xf borderId="0" fillId="0" fontId="3" numFmtId="164" xfId="0" applyFont="1" applyNumberFormat="1"/>
    <xf borderId="16" fillId="0" fontId="4" numFmtId="0" xfId="0" applyBorder="1" applyFont="1"/>
    <xf borderId="4" fillId="0" fontId="3" numFmtId="0" xfId="0" applyAlignment="1" applyBorder="1" applyFont="1">
      <alignment horizontal="center" readingOrder="0"/>
    </xf>
    <xf borderId="17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8" fillId="0" fontId="6" numFmtId="0" xfId="0" applyBorder="1" applyFont="1"/>
    <xf borderId="13" fillId="0" fontId="6" numFmtId="164" xfId="0" applyAlignment="1" applyBorder="1" applyFont="1" applyNumberFormat="1">
      <alignment horizontal="center" readingOrder="0"/>
    </xf>
    <xf borderId="13" fillId="0" fontId="6" numFmtId="164" xfId="0" applyAlignment="1" applyBorder="1" applyFont="1" applyNumberFormat="1">
      <alignment horizontal="center"/>
    </xf>
    <xf borderId="13" fillId="0" fontId="6" numFmtId="1" xfId="0" applyAlignment="1" applyBorder="1" applyFont="1" applyNumberFormat="1">
      <alignment horizontal="center" readingOrder="0"/>
    </xf>
    <xf borderId="13" fillId="4" fontId="3" numFmtId="0" xfId="0" applyAlignment="1" applyBorder="1" applyFill="1" applyFont="1">
      <alignment horizontal="center" readingOrder="0"/>
    </xf>
    <xf borderId="20" fillId="5" fontId="3" numFmtId="0" xfId="0" applyAlignment="1" applyBorder="1" applyFill="1" applyFont="1">
      <alignment horizontal="center" readingOrder="0"/>
    </xf>
    <xf borderId="15" fillId="0" fontId="3" numFmtId="0" xfId="0" applyAlignment="1" applyBorder="1" applyFont="1">
      <alignment horizontal="center"/>
    </xf>
    <xf borderId="18" fillId="0" fontId="7" numFmtId="0" xfId="0" applyBorder="1" applyFont="1"/>
    <xf borderId="15" fillId="0" fontId="8" numFmtId="0" xfId="0" applyAlignment="1" applyBorder="1" applyFont="1">
      <alignment horizontal="center"/>
    </xf>
    <xf borderId="18" fillId="3" fontId="3" numFmtId="0" xfId="0" applyAlignment="1" applyBorder="1" applyFont="1">
      <alignment horizontal="center" readingOrder="0"/>
    </xf>
    <xf borderId="19" fillId="3" fontId="3" numFmtId="164" xfId="0" applyAlignment="1" applyBorder="1" applyFont="1" applyNumberFormat="1">
      <alignment horizontal="center" readingOrder="0"/>
    </xf>
    <xf borderId="18" fillId="0" fontId="3" numFmtId="0" xfId="0" applyAlignment="1" applyBorder="1" applyFont="1">
      <alignment horizontal="center"/>
    </xf>
    <xf borderId="18" fillId="0" fontId="4" numFmtId="0" xfId="0" applyBorder="1" applyFont="1"/>
    <xf borderId="0" fillId="0" fontId="3" numFmtId="0" xfId="0" applyAlignment="1" applyFont="1">
      <alignment horizontal="center" readingOrder="0"/>
    </xf>
    <xf borderId="19" fillId="0" fontId="3" numFmtId="0" xfId="0" applyAlignment="1" applyBorder="1" applyFont="1">
      <alignment horizontal="center"/>
    </xf>
    <xf borderId="21" fillId="3" fontId="4" numFmtId="0" xfId="0" applyAlignment="1" applyBorder="1" applyFont="1">
      <alignment horizontal="center" readingOrder="0"/>
    </xf>
    <xf borderId="22" fillId="3" fontId="3" numFmtId="0" xfId="0" applyAlignment="1" applyBorder="1" applyFont="1">
      <alignment horizontal="center" readingOrder="0"/>
    </xf>
    <xf borderId="19" fillId="0" fontId="3" numFmtId="0" xfId="0" applyAlignment="1" applyBorder="1" applyFont="1">
      <alignment horizontal="center" readingOrder="0"/>
    </xf>
    <xf borderId="13" fillId="5" fontId="3" numFmtId="0" xfId="0" applyAlignment="1" applyBorder="1" applyFont="1">
      <alignment horizontal="center" readingOrder="0"/>
    </xf>
    <xf borderId="18" fillId="0" fontId="8" numFmtId="0" xfId="0" applyBorder="1" applyFont="1"/>
    <xf borderId="15" fillId="0" fontId="8" numFmtId="0" xfId="0" applyBorder="1" applyFont="1"/>
    <xf borderId="23" fillId="3" fontId="3" numFmtId="0" xfId="0" applyAlignment="1" applyBorder="1" applyFont="1">
      <alignment horizontal="center" readingOrder="0"/>
    </xf>
    <xf borderId="24" fillId="3" fontId="3" numFmtId="164" xfId="0" applyAlignment="1" applyBorder="1" applyFont="1" applyNumberFormat="1">
      <alignment horizontal="center" readingOrder="0"/>
    </xf>
    <xf borderId="23" fillId="0" fontId="3" numFmtId="0" xfId="0" applyAlignment="1" applyBorder="1" applyFont="1">
      <alignment horizontal="center" readingOrder="0"/>
    </xf>
    <xf borderId="24" fillId="0" fontId="3" numFmtId="164" xfId="0" applyAlignment="1" applyBorder="1" applyFont="1" applyNumberFormat="1">
      <alignment horizontal="center" readingOrder="0"/>
    </xf>
    <xf borderId="25" fillId="0" fontId="3" numFmtId="0" xfId="0" applyAlignment="1" applyBorder="1" applyFont="1">
      <alignment horizontal="center" readingOrder="0"/>
    </xf>
    <xf borderId="26" fillId="0" fontId="3" numFmtId="0" xfId="0" applyAlignment="1" applyBorder="1" applyFont="1">
      <alignment horizontal="center"/>
    </xf>
    <xf borderId="27" fillId="0" fontId="8" numFmtId="0" xfId="0" applyAlignment="1" applyBorder="1" applyFont="1">
      <alignment horizontal="left"/>
    </xf>
    <xf borderId="26" fillId="0" fontId="8" numFmtId="0" xfId="0" applyAlignment="1" applyBorder="1" applyFont="1">
      <alignment horizontal="center"/>
    </xf>
    <xf borderId="28" fillId="3" fontId="4" numFmtId="0" xfId="0" applyAlignment="1" applyBorder="1" applyFont="1">
      <alignment horizontal="center"/>
    </xf>
    <xf borderId="28" fillId="3" fontId="4" numFmtId="164" xfId="0" applyAlignment="1" applyBorder="1" applyFont="1" applyNumberFormat="1">
      <alignment horizontal="center"/>
    </xf>
    <xf borderId="29" fillId="0" fontId="4" numFmtId="0" xfId="0" applyAlignment="1" applyBorder="1" applyFont="1">
      <alignment horizontal="center"/>
    </xf>
    <xf borderId="30" fillId="0" fontId="4" numFmtId="164" xfId="0" applyAlignment="1" applyBorder="1" applyFont="1" applyNumberFormat="1">
      <alignment horizontal="center"/>
    </xf>
    <xf borderId="0" fillId="0" fontId="4" numFmtId="0" xfId="0" applyFont="1"/>
    <xf borderId="18" fillId="0" fontId="3" numFmtId="0" xfId="0" applyBorder="1" applyFont="1"/>
    <xf borderId="20" fillId="4" fontId="3" numFmtId="0" xfId="0" applyAlignment="1" applyBorder="1" applyFont="1">
      <alignment horizontal="center" readingOrder="0"/>
    </xf>
    <xf borderId="31" fillId="0" fontId="3" numFmtId="0" xfId="0" applyAlignment="1" applyBorder="1" applyFont="1">
      <alignment horizontal="center"/>
    </xf>
    <xf borderId="31" fillId="0" fontId="3" numFmtId="0" xfId="0" applyBorder="1" applyFont="1"/>
    <xf borderId="32" fillId="0" fontId="4" numFmtId="0" xfId="0" applyAlignment="1" applyBorder="1" applyFont="1">
      <alignment horizontal="center"/>
    </xf>
    <xf borderId="30" fillId="0" fontId="4" numFmtId="1" xfId="0" applyAlignment="1" applyBorder="1" applyFont="1" applyNumberFormat="1">
      <alignment horizontal="center"/>
    </xf>
    <xf borderId="13" fillId="0" fontId="3" numFmtId="0" xfId="0" applyAlignment="1" applyBorder="1" applyFont="1">
      <alignment horizontal="center" readingOrder="0"/>
    </xf>
    <xf borderId="31" fillId="0" fontId="4" numFmtId="0" xfId="0" applyBorder="1" applyFont="1"/>
    <xf borderId="14" fillId="0" fontId="8" numFmtId="0" xfId="0" applyAlignment="1" applyBorder="1" applyFont="1">
      <alignment horizontal="center"/>
    </xf>
    <xf borderId="27" fillId="0" fontId="4" numFmtId="0" xfId="0" applyAlignment="1" applyBorder="1" applyFont="1">
      <alignment horizontal="center" readingOrder="0"/>
    </xf>
    <xf borderId="33" fillId="0" fontId="2" numFmtId="0" xfId="0" applyBorder="1" applyFont="1"/>
    <xf borderId="31" fillId="3" fontId="4" numFmtId="0" xfId="0" applyAlignment="1" applyBorder="1" applyFont="1">
      <alignment horizontal="center" readingOrder="0"/>
    </xf>
    <xf borderId="31" fillId="0" fontId="3" numFmtId="0" xfId="0" applyAlignment="1" applyBorder="1" applyFont="1">
      <alignment horizontal="center" readingOrder="0"/>
    </xf>
    <xf borderId="0" fillId="0" fontId="8" numFmtId="0" xfId="0" applyAlignment="1" applyFont="1">
      <alignment horizontal="left"/>
    </xf>
    <xf borderId="28" fillId="0" fontId="4" numFmtId="0" xfId="0" applyAlignment="1" applyBorder="1" applyFont="1">
      <alignment horizontal="center"/>
    </xf>
    <xf borderId="28" fillId="0" fontId="4" numFmtId="164" xfId="0" applyAlignment="1" applyBorder="1" applyFont="1" applyNumberFormat="1">
      <alignment horizontal="center"/>
    </xf>
    <xf borderId="29" fillId="3" fontId="4" numFmtId="0" xfId="0" applyAlignment="1" applyBorder="1" applyFont="1">
      <alignment horizontal="center"/>
    </xf>
    <xf borderId="30" fillId="3" fontId="4" numFmtId="164" xfId="0" applyAlignment="1" applyBorder="1" applyFont="1" applyNumberFormat="1">
      <alignment horizontal="center"/>
    </xf>
    <xf borderId="13" fillId="0" fontId="8" numFmtId="0" xfId="0" applyAlignment="1" applyBorder="1" applyFont="1">
      <alignment horizontal="center"/>
    </xf>
    <xf borderId="27" fillId="0" fontId="3" numFmtId="0" xfId="0" applyAlignment="1" applyBorder="1" applyFont="1">
      <alignment horizontal="center" readingOrder="0"/>
    </xf>
    <xf borderId="14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readingOrder="0"/>
    </xf>
    <xf borderId="17" fillId="0" fontId="2" numFmtId="0" xfId="0" applyBorder="1" applyFont="1"/>
    <xf borderId="34" fillId="3" fontId="4" numFmtId="0" xfId="0" applyAlignment="1" applyBorder="1" applyFont="1">
      <alignment horizontal="center" readingOrder="0"/>
    </xf>
    <xf borderId="35" fillId="0" fontId="2" numFmtId="0" xfId="0" applyBorder="1" applyFont="1"/>
    <xf borderId="18" fillId="0" fontId="8" numFmtId="0" xfId="0" applyAlignment="1" applyBorder="1" applyFont="1">
      <alignment readingOrder="0"/>
    </xf>
    <xf borderId="19" fillId="0" fontId="2" numFmtId="0" xfId="0" applyBorder="1" applyFont="1"/>
    <xf borderId="36" fillId="0" fontId="3" numFmtId="0" xfId="0" applyAlignment="1" applyBorder="1" applyFont="1">
      <alignment horizontal="center" readingOrder="0"/>
    </xf>
    <xf borderId="0" fillId="0" fontId="8" numFmtId="0" xfId="0" applyAlignment="1" applyFont="1">
      <alignment readingOrder="0"/>
    </xf>
    <xf borderId="18" fillId="0" fontId="8" numFmtId="0" xfId="0" applyAlignment="1" applyBorder="1" applyFont="1">
      <alignment horizontal="left"/>
    </xf>
    <xf borderId="32" fillId="3" fontId="4" numFmtId="164" xfId="0" applyAlignment="1" applyBorder="1" applyFont="1" applyNumberFormat="1">
      <alignment horizontal="center"/>
    </xf>
    <xf borderId="37" fillId="0" fontId="4" numFmtId="0" xfId="0" applyAlignment="1" applyBorder="1" applyFont="1">
      <alignment horizontal="center"/>
    </xf>
    <xf borderId="38" fillId="0" fontId="4" numFmtId="164" xfId="0" applyAlignment="1" applyBorder="1" applyFont="1" applyNumberFormat="1">
      <alignment horizontal="center"/>
    </xf>
    <xf borderId="0" fillId="0" fontId="8" numFmtId="0" xfId="0" applyFont="1"/>
    <xf borderId="17" fillId="3" fontId="3" numFmtId="0" xfId="0" applyAlignment="1" applyBorder="1" applyFont="1">
      <alignment horizontal="center" readingOrder="0"/>
    </xf>
    <xf borderId="26" fillId="0" fontId="3" numFmtId="0" xfId="0" applyBorder="1" applyFont="1"/>
    <xf borderId="19" fillId="3" fontId="3" numFmtId="0" xfId="0" applyAlignment="1" applyBorder="1" applyFont="1">
      <alignment horizontal="center" readingOrder="0"/>
    </xf>
    <xf borderId="15" fillId="0" fontId="8" numFmtId="165" xfId="0" applyAlignment="1" applyBorder="1" applyFont="1" applyNumberFormat="1">
      <alignment horizontal="center" readingOrder="0"/>
    </xf>
    <xf borderId="19" fillId="3" fontId="3" numFmtId="0" xfId="0" applyAlignment="1" applyBorder="1" applyFont="1">
      <alignment horizontal="center"/>
    </xf>
    <xf borderId="39" fillId="0" fontId="4" numFmtId="0" xfId="0" applyAlignment="1" applyBorder="1" applyFont="1">
      <alignment horizontal="center"/>
    </xf>
    <xf borderId="40" fillId="0" fontId="4" numFmtId="1" xfId="0" applyAlignment="1" applyBorder="1" applyFont="1" applyNumberFormat="1">
      <alignment horizontal="center"/>
    </xf>
    <xf borderId="30" fillId="3" fontId="4" numFmtId="1" xfId="0" applyAlignment="1" applyBorder="1" applyFont="1" applyNumberFormat="1">
      <alignment horizontal="center"/>
    </xf>
    <xf borderId="16" fillId="0" fontId="3" numFmtId="0" xfId="0" applyAlignment="1" applyBorder="1" applyFont="1">
      <alignment horizontal="center"/>
    </xf>
    <xf borderId="4" fillId="0" fontId="4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center" readingOrder="0"/>
    </xf>
    <xf borderId="16" fillId="4" fontId="3" numFmtId="0" xfId="0" applyAlignment="1" applyBorder="1" applyFont="1">
      <alignment horizontal="center" readingOrder="0"/>
    </xf>
    <xf borderId="16" fillId="4" fontId="4" numFmtId="0" xfId="0" applyBorder="1" applyFont="1"/>
    <xf borderId="15" fillId="4" fontId="5" numFmtId="0" xfId="0" applyAlignment="1" applyBorder="1" applyFont="1">
      <alignment horizontal="center" readingOrder="0"/>
    </xf>
    <xf borderId="4" fillId="4" fontId="3" numFmtId="0" xfId="0" applyAlignment="1" applyBorder="1" applyFont="1">
      <alignment horizontal="center" readingOrder="0"/>
    </xf>
    <xf borderId="0" fillId="3" fontId="4" numFmtId="0" xfId="0" applyAlignment="1" applyFont="1">
      <alignment horizontal="center" readingOrder="0"/>
    </xf>
    <xf borderId="18" fillId="4" fontId="3" numFmtId="0" xfId="0" applyAlignment="1" applyBorder="1" applyFont="1">
      <alignment horizontal="center"/>
    </xf>
    <xf borderId="18" fillId="4" fontId="8" numFmtId="0" xfId="0" applyBorder="1" applyFont="1"/>
    <xf borderId="15" fillId="4" fontId="8" numFmtId="0" xfId="0" applyAlignment="1" applyBorder="1" applyFont="1">
      <alignment horizontal="center"/>
    </xf>
    <xf borderId="0" fillId="4" fontId="3" numFmtId="0" xfId="0" applyAlignment="1" applyFont="1">
      <alignment horizontal="center" readingOrder="0"/>
    </xf>
    <xf borderId="18" fillId="4" fontId="3" numFmtId="0" xfId="0" applyAlignment="1" applyBorder="1" applyFont="1">
      <alignment horizontal="center" readingOrder="0"/>
    </xf>
    <xf borderId="26" fillId="0" fontId="8" numFmtId="0" xfId="0" applyBorder="1" applyFont="1"/>
    <xf borderId="31" fillId="0" fontId="4" numFmtId="0" xfId="0" applyAlignment="1" applyBorder="1" applyFont="1">
      <alignment horizontal="center" readingOrder="0"/>
    </xf>
    <xf borderId="15" fillId="4" fontId="3" numFmtId="0" xfId="0" applyAlignment="1" applyBorder="1" applyFont="1">
      <alignment horizontal="center"/>
    </xf>
    <xf borderId="0" fillId="4" fontId="8" numFmtId="0" xfId="0" applyFont="1"/>
    <xf borderId="26" fillId="4" fontId="8" numFmtId="0" xfId="0" applyAlignment="1" applyBorder="1" applyFont="1">
      <alignment horizontal="center"/>
    </xf>
    <xf borderId="31" fillId="4" fontId="3" numFmtId="0" xfId="0" applyAlignment="1" applyBorder="1" applyFont="1">
      <alignment horizontal="center" readingOrder="0"/>
    </xf>
    <xf borderId="27" fillId="0" fontId="3" numFmtId="0" xfId="0" applyAlignment="1" applyBorder="1" applyFont="1">
      <alignment horizontal="left"/>
    </xf>
    <xf borderId="18" fillId="0" fontId="4" numFmtId="0" xfId="0" applyAlignment="1" applyBorder="1" applyFont="1">
      <alignment horizontal="center" readingOrder="0"/>
    </xf>
    <xf borderId="15" fillId="0" fontId="8" numFmtId="0" xfId="0" applyAlignment="1" applyBorder="1" applyFont="1">
      <alignment horizontal="center" readingOrder="0"/>
    </xf>
    <xf borderId="16" fillId="6" fontId="3" numFmtId="0" xfId="0" applyAlignment="1" applyBorder="1" applyFill="1" applyFont="1">
      <alignment horizontal="center" readingOrder="0"/>
    </xf>
    <xf borderId="17" fillId="6" fontId="3" numFmtId="0" xfId="0" applyAlignment="1" applyBorder="1" applyFont="1">
      <alignment horizontal="center" readingOrder="0"/>
    </xf>
    <xf borderId="18" fillId="0" fontId="9" numFmtId="0" xfId="0" applyAlignment="1" applyBorder="1" applyFont="1">
      <alignment horizontal="center"/>
    </xf>
    <xf borderId="41" fillId="3" fontId="7" numFmtId="0" xfId="0" applyAlignment="1" applyBorder="1" applyFont="1">
      <alignment horizontal="center"/>
    </xf>
    <xf borderId="18" fillId="6" fontId="3" numFmtId="0" xfId="0" applyAlignment="1" applyBorder="1" applyFont="1">
      <alignment horizontal="center" readingOrder="0"/>
    </xf>
    <xf borderId="19" fillId="6" fontId="3" numFmtId="0" xfId="0" applyAlignment="1" applyBorder="1" applyFont="1">
      <alignment horizontal="center" readingOrder="0"/>
    </xf>
    <xf borderId="42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8" fillId="3" fontId="4" numFmtId="0" xfId="0" applyAlignment="1" applyBorder="1" applyFont="1">
      <alignment horizontal="center" readingOrder="0"/>
    </xf>
    <xf borderId="43" fillId="6" fontId="7" numFmtId="0" xfId="0" applyAlignment="1" applyBorder="1" applyFont="1">
      <alignment horizontal="center"/>
    </xf>
    <xf borderId="15" fillId="0" fontId="3" numFmtId="0" xfId="0" applyBorder="1" applyFont="1"/>
    <xf borderId="0" fillId="0" fontId="9" numFmtId="0" xfId="0" applyFont="1"/>
    <xf borderId="15" fillId="0" fontId="9" numFmtId="0" xfId="0" applyBorder="1" applyFont="1"/>
    <xf borderId="44" fillId="7" fontId="7" numFmtId="0" xfId="0" applyAlignment="1" applyBorder="1" applyFill="1" applyFont="1">
      <alignment horizontal="center"/>
    </xf>
    <xf borderId="18" fillId="7" fontId="3" numFmtId="0" xfId="0" applyAlignment="1" applyBorder="1" applyFont="1">
      <alignment horizontal="center" readingOrder="0"/>
    </xf>
    <xf borderId="19" fillId="7" fontId="3" numFmtId="0" xfId="0" applyAlignment="1" applyBorder="1" applyFont="1">
      <alignment horizontal="center" readingOrder="0"/>
    </xf>
    <xf borderId="45" fillId="3" fontId="4" numFmtId="0" xfId="0" applyAlignment="1" applyBorder="1" applyFont="1">
      <alignment horizontal="center" readingOrder="0"/>
    </xf>
    <xf borderId="22" fillId="0" fontId="2" numFmtId="0" xfId="0" applyBorder="1" applyFont="1"/>
    <xf borderId="0" fillId="0" fontId="9" numFmtId="0" xfId="0" applyAlignment="1" applyFont="1">
      <alignment horizontal="center"/>
    </xf>
    <xf borderId="13" fillId="3" fontId="10" numFmtId="164" xfId="0" applyAlignment="1" applyBorder="1" applyFont="1" applyNumberFormat="1">
      <alignment horizontal="center" readingOrder="0"/>
    </xf>
    <xf borderId="15" fillId="0" fontId="11" numFmtId="0" xfId="0" applyAlignment="1" applyBorder="1" applyFont="1">
      <alignment horizontal="center"/>
    </xf>
    <xf borderId="0" fillId="0" fontId="12" numFmtId="0" xfId="0" applyFont="1"/>
    <xf borderId="27" fillId="0" fontId="3" numFmtId="0" xfId="0" applyBorder="1" applyFont="1"/>
    <xf borderId="0" fillId="0" fontId="9" numFmtId="1" xfId="0" applyFont="1" applyNumberFormat="1"/>
    <xf borderId="26" fillId="0" fontId="9" numFmtId="0" xfId="0" applyBorder="1" applyFont="1"/>
    <xf borderId="15" fillId="0" fontId="3" numFmtId="0" xfId="0" applyAlignment="1" applyBorder="1" applyFont="1">
      <alignment horizontal="center" readingOrder="0"/>
    </xf>
    <xf borderId="42" fillId="3" fontId="4" numFmtId="0" xfId="0" applyAlignment="1" applyBorder="1" applyFont="1">
      <alignment horizontal="center" readingOrder="0"/>
    </xf>
    <xf borderId="14" fillId="0" fontId="3" numFmtId="0" xfId="0" applyBorder="1" applyFont="1"/>
    <xf borderId="14" fillId="4" fontId="3" numFmtId="0" xfId="0" applyAlignment="1" applyBorder="1" applyFont="1">
      <alignment horizontal="center" readingOrder="0"/>
    </xf>
    <xf borderId="18" fillId="4" fontId="5" numFmtId="0" xfId="0" applyAlignment="1" applyBorder="1" applyFont="1">
      <alignment horizontal="center"/>
    </xf>
    <xf borderId="16" fillId="4" fontId="4" numFmtId="0" xfId="0" applyAlignment="1" applyBorder="1" applyFont="1">
      <alignment horizontal="center"/>
    </xf>
    <xf borderId="18" fillId="4" fontId="8" numFmtId="0" xfId="0" applyAlignment="1" applyBorder="1" applyFont="1">
      <alignment horizontal="center"/>
    </xf>
    <xf borderId="26" fillId="4" fontId="3" numFmtId="0" xfId="0" applyAlignment="1" applyBorder="1" applyFont="1">
      <alignment horizontal="center"/>
    </xf>
    <xf borderId="31" fillId="4" fontId="3" numFmtId="0" xfId="0" applyBorder="1" applyFont="1"/>
    <xf borderId="31" fillId="4" fontId="8" numFmtId="0" xfId="0" applyAlignment="1" applyBorder="1" applyFont="1">
      <alignment horizontal="center"/>
    </xf>
    <xf borderId="31" fillId="4" fontId="3" numFmtId="0" xfId="0" applyAlignment="1" applyBorder="1" applyFont="1">
      <alignment horizontal="center"/>
    </xf>
    <xf borderId="4" fillId="4" fontId="4" numFmtId="0" xfId="0" applyBorder="1" applyFont="1"/>
    <xf borderId="18" fillId="4" fontId="4" numFmtId="0" xfId="0" applyAlignment="1" applyBorder="1" applyFont="1">
      <alignment horizontal="center"/>
    </xf>
    <xf borderId="36" fillId="3" fontId="3" numFmtId="0" xfId="0" applyAlignment="1" applyBorder="1" applyFont="1">
      <alignment horizontal="center" readingOrder="0"/>
    </xf>
    <xf borderId="36" fillId="0" fontId="3" numFmtId="0" xfId="0" applyAlignment="1" applyBorder="1" applyFont="1">
      <alignment horizontal="center"/>
    </xf>
    <xf borderId="0" fillId="0" fontId="9" numFmtId="164" xfId="0" applyAlignment="1" applyFont="1" applyNumberFormat="1">
      <alignment horizontal="center"/>
    </xf>
    <xf borderId="39" fillId="3" fontId="4" numFmtId="0" xfId="0" applyAlignment="1" applyBorder="1" applyFont="1">
      <alignment horizontal="center"/>
    </xf>
    <xf borderId="40" fillId="3" fontId="4" numFmtId="1" xfId="0" applyAlignment="1" applyBorder="1" applyFont="1" applyNumberFormat="1">
      <alignment horizontal="center"/>
    </xf>
    <xf borderId="27" fillId="4" fontId="3" numFmtId="0" xfId="0" applyBorder="1" applyFont="1"/>
    <xf borderId="8" fillId="0" fontId="4" numFmtId="0" xfId="0" applyBorder="1" applyFont="1"/>
    <xf borderId="13" fillId="0" fontId="5" numFmtId="0" xfId="0" applyAlignment="1" applyBorder="1" applyFont="1">
      <alignment horizontal="center" readingOrder="0"/>
    </xf>
    <xf borderId="8" fillId="0" fontId="3" numFmtId="0" xfId="0" applyAlignment="1" applyBorder="1" applyFont="1">
      <alignment readingOrder="0"/>
    </xf>
    <xf borderId="9" fillId="0" fontId="3" numFmtId="0" xfId="0" applyAlignment="1" applyBorder="1" applyFont="1">
      <alignment readingOrder="0"/>
    </xf>
    <xf borderId="10" fillId="3" fontId="4" numFmtId="0" xfId="0" applyAlignment="1" applyBorder="1" applyFont="1">
      <alignment readingOrder="0"/>
    </xf>
    <xf borderId="20" fillId="3" fontId="4" numFmtId="0" xfId="0" applyAlignment="1" applyBorder="1" applyFont="1">
      <alignment readingOrder="0"/>
    </xf>
    <xf borderId="0" fillId="0" fontId="9" numFmtId="164" xfId="0" applyFont="1" applyNumberFormat="1"/>
    <xf borderId="4" fillId="0" fontId="3" numFmtId="1" xfId="0" applyAlignment="1" applyBorder="1" applyFont="1" applyNumberFormat="1">
      <alignment horizontal="center" readingOrder="0"/>
    </xf>
    <xf borderId="17" fillId="0" fontId="3" numFmtId="1" xfId="0" applyAlignment="1" applyBorder="1" applyFont="1" applyNumberFormat="1">
      <alignment horizontal="center" readingOrder="0"/>
    </xf>
    <xf borderId="0" fillId="0" fontId="3" numFmtId="1" xfId="0" applyAlignment="1" applyFont="1" applyNumberFormat="1">
      <alignment horizontal="center" readingOrder="0"/>
    </xf>
    <xf borderId="19" fillId="0" fontId="3" numFmtId="1" xfId="0" applyAlignment="1" applyBorder="1" applyFont="1" applyNumberFormat="1">
      <alignment horizontal="center" readingOrder="0"/>
    </xf>
    <xf borderId="0" fillId="3" fontId="3" numFmtId="1" xfId="0" applyAlignment="1" applyFont="1" applyNumberFormat="1">
      <alignment horizontal="center" readingOrder="0"/>
    </xf>
    <xf borderId="19" fillId="3" fontId="3" numFmtId="1" xfId="0" applyAlignment="1" applyBorder="1" applyFont="1" applyNumberFormat="1">
      <alignment horizontal="center" readingOrder="0"/>
    </xf>
    <xf borderId="24" fillId="0" fontId="3" numFmtId="0" xfId="0" applyAlignment="1" applyBorder="1" applyFont="1">
      <alignment horizontal="center" readingOrder="0"/>
    </xf>
    <xf borderId="24" fillId="3" fontId="3" numFmtId="0" xfId="0" applyAlignment="1" applyBorder="1" applyFont="1">
      <alignment horizontal="center" readingOrder="0"/>
    </xf>
    <xf borderId="46" fillId="0" fontId="4" numFmtId="0" xfId="0" applyAlignment="1" applyBorder="1" applyFont="1">
      <alignment horizontal="center"/>
    </xf>
    <xf borderId="47" fillId="0" fontId="4" numFmtId="1" xfId="0" applyAlignment="1" applyBorder="1" applyFont="1" applyNumberFormat="1">
      <alignment horizontal="center"/>
    </xf>
    <xf borderId="36" fillId="0" fontId="3" numFmtId="1" xfId="0" applyAlignment="1" applyBorder="1" applyFont="1" applyNumberFormat="1">
      <alignment horizontal="center" readingOrder="0"/>
    </xf>
    <xf borderId="24" fillId="0" fontId="3" numFmtId="1" xfId="0" applyAlignment="1" applyBorder="1" applyFont="1" applyNumberFormat="1">
      <alignment horizontal="center" readingOrder="0"/>
    </xf>
    <xf borderId="36" fillId="3" fontId="3" numFmtId="1" xfId="0" applyAlignment="1" applyBorder="1" applyFont="1" applyNumberFormat="1">
      <alignment horizontal="center" readingOrder="0"/>
    </xf>
    <xf borderId="24" fillId="3" fontId="3" numFmtId="1" xfId="0" applyAlignment="1" applyBorder="1" applyFont="1" applyNumberFormat="1">
      <alignment horizontal="center" readingOrder="0"/>
    </xf>
    <xf borderId="14" fillId="0" fontId="4" numFmtId="0" xfId="0" applyBorder="1" applyFont="1"/>
    <xf borderId="31" fillId="0" fontId="9" numFmtId="0" xfId="0" applyAlignment="1" applyBorder="1" applyFont="1">
      <alignment horizontal="center"/>
    </xf>
    <xf borderId="27" fillId="0" fontId="4" numFmtId="1" xfId="0" applyAlignment="1" applyBorder="1" applyFont="1" applyNumberFormat="1">
      <alignment horizontal="center"/>
    </xf>
    <xf borderId="24" fillId="0" fontId="4" numFmtId="1" xfId="0" applyAlignment="1" applyBorder="1" applyFont="1" applyNumberFormat="1">
      <alignment horizontal="center"/>
    </xf>
    <xf borderId="28" fillId="0" fontId="4" numFmtId="1" xfId="0" applyAlignment="1" applyBorder="1" applyFont="1" applyNumberFormat="1">
      <alignment horizontal="center"/>
    </xf>
    <xf borderId="48" fillId="0" fontId="4" numFmtId="1" xfId="0" applyAlignment="1" applyBorder="1" applyFont="1" applyNumberFormat="1">
      <alignment horizontal="center"/>
    </xf>
    <xf borderId="27" fillId="3" fontId="4" numFmtId="1" xfId="0" applyAlignment="1" applyBorder="1" applyFont="1" applyNumberFormat="1">
      <alignment horizontal="center"/>
    </xf>
    <xf borderId="33" fillId="3" fontId="4" numFmtId="1" xfId="0" applyAlignment="1" applyBorder="1" applyFont="1" applyNumberFormat="1">
      <alignment horizontal="center"/>
    </xf>
    <xf borderId="26" fillId="0" fontId="4" numFmtId="0" xfId="0" applyBorder="1" applyFont="1"/>
    <xf borderId="33" fillId="0" fontId="3" numFmtId="0" xfId="0" applyAlignment="1" applyBorder="1" applyFont="1">
      <alignment horizontal="center"/>
    </xf>
    <xf borderId="18" fillId="0" fontId="8" numFmtId="0" xfId="0" applyAlignment="1" applyBorder="1" applyFont="1">
      <alignment horizontal="center"/>
    </xf>
    <xf borderId="21" fillId="3" fontId="4" numFmtId="0" xfId="0" applyAlignment="1" applyBorder="1" applyFont="1">
      <alignment horizontal="center" readingOrder="0"/>
    </xf>
    <xf borderId="22" fillId="0" fontId="2" numFmtId="0" xfId="0" applyBorder="1" applyFont="1"/>
    <xf borderId="15" fillId="0" fontId="9" numFmtId="0" xfId="0" applyAlignment="1" applyBorder="1" applyFont="1">
      <alignment horizontal="center"/>
    </xf>
    <xf borderId="0" fillId="0" fontId="7" numFmtId="0" xfId="0" applyFont="1"/>
    <xf borderId="0" fillId="3" fontId="3" numFmtId="0" xfId="0" applyAlignment="1" applyFont="1">
      <alignment horizontal="center" readingOrder="0"/>
    </xf>
    <xf borderId="26" fillId="0" fontId="9" numFmtId="0" xfId="0" applyAlignment="1" applyBorder="1" applyFont="1">
      <alignment horizontal="center"/>
    </xf>
    <xf borderId="32" fillId="3" fontId="4" numFmtId="0" xfId="0" applyAlignment="1" applyBorder="1" applyFont="1">
      <alignment horizontal="center"/>
    </xf>
    <xf borderId="16" fillId="3" fontId="4" numFmtId="0" xfId="0" applyAlignment="1" applyBorder="1" applyFont="1">
      <alignment horizontal="center" readingOrder="0"/>
    </xf>
    <xf borderId="16" fillId="0" fontId="4" numFmtId="0" xfId="0" applyAlignment="1" applyBorder="1" applyFont="1">
      <alignment horizontal="center" readingOrder="0"/>
    </xf>
    <xf borderId="19" fillId="0" fontId="13" numFmtId="0" xfId="0" applyAlignment="1" applyBorder="1" applyFont="1">
      <alignment horizontal="center" readingOrder="0"/>
    </xf>
    <xf borderId="15" fillId="0" fontId="8" numFmtId="0" xfId="0" applyAlignment="1" applyBorder="1" applyFont="1">
      <alignment readingOrder="0"/>
    </xf>
    <xf borderId="0" fillId="0" fontId="8" numFmtId="0" xfId="0" applyAlignment="1" applyFont="1">
      <alignment horizontal="center"/>
    </xf>
    <xf borderId="22" fillId="3" fontId="4" numFmtId="0" xfId="0" applyAlignment="1" applyBorder="1" applyFont="1">
      <alignment horizontal="center" readingOrder="0"/>
    </xf>
    <xf borderId="27" fillId="0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33" fillId="0" fontId="4" numFmtId="1" xfId="0" applyAlignment="1" applyBorder="1" applyFont="1" applyNumberFormat="1">
      <alignment horizontal="center"/>
    </xf>
    <xf borderId="36" fillId="3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horizontal="left"/>
    </xf>
    <xf borderId="27" fillId="3" fontId="4" numFmtId="0" xfId="0" applyAlignment="1" applyBorder="1" applyFont="1">
      <alignment horizontal="center" readingOrder="0"/>
    </xf>
    <xf borderId="49" fillId="3" fontId="4" numFmtId="0" xfId="0" applyAlignment="1" applyBorder="1" applyFont="1">
      <alignment horizontal="center"/>
    </xf>
    <xf borderId="8" fillId="4" fontId="4" numFmtId="0" xfId="0" applyBorder="1" applyFont="1"/>
    <xf borderId="13" fillId="4" fontId="5" numFmtId="0" xfId="0" applyAlignment="1" applyBorder="1" applyFont="1">
      <alignment horizontal="center" readingOrder="0"/>
    </xf>
    <xf borderId="42" fillId="4" fontId="3" numFmtId="0" xfId="0" applyAlignment="1" applyBorder="1" applyFont="1">
      <alignment horizontal="center" readingOrder="0"/>
    </xf>
    <xf borderId="8" fillId="4" fontId="3" numFmtId="0" xfId="0" applyAlignment="1" applyBorder="1" applyFont="1">
      <alignment horizontal="center" readingOrder="0"/>
    </xf>
    <xf borderId="50" fillId="3" fontId="4" numFmtId="0" xfId="0" applyAlignment="1" applyBorder="1" applyFont="1">
      <alignment horizontal="center" readingOrder="0"/>
    </xf>
    <xf borderId="27" fillId="0" fontId="2" numFmtId="0" xfId="0" applyBorder="1" applyFont="1"/>
    <xf borderId="8" fillId="2" fontId="1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 readingOrder="0"/>
    </xf>
    <xf borderId="0" fillId="0" fontId="4" numFmtId="0" xfId="0" applyAlignment="1" applyFont="1">
      <alignment horizontal="right"/>
    </xf>
    <xf borderId="8" fillId="0" fontId="3" numFmtId="164" xfId="0" applyAlignment="1" applyBorder="1" applyFont="1" applyNumberFormat="1">
      <alignment horizontal="center" readingOrder="0"/>
    </xf>
    <xf borderId="13" fillId="0" fontId="3" numFmtId="0" xfId="0" applyAlignment="1" applyBorder="1" applyFont="1">
      <alignment horizontal="center"/>
    </xf>
    <xf borderId="8" fillId="0" fontId="3" numFmtId="164" xfId="0" applyAlignment="1" applyBorder="1" applyFont="1" applyNumberFormat="1">
      <alignment horizontal="center"/>
    </xf>
    <xf borderId="15" fillId="0" fontId="5" numFmtId="0" xfId="0" applyAlignment="1" applyBorder="1" applyFont="1">
      <alignment horizontal="center"/>
    </xf>
    <xf borderId="0" fillId="0" fontId="14" numFmtId="0" xfId="0" applyAlignment="1" applyFont="1">
      <alignment horizontal="right"/>
    </xf>
    <xf borderId="8" fillId="3" fontId="14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26" fillId="0" fontId="5" numFmtId="0" xfId="0" applyAlignment="1" applyBorder="1" applyFont="1">
      <alignment horizontal="center"/>
    </xf>
    <xf borderId="49" fillId="0" fontId="4" numFmtId="0" xfId="0" applyAlignment="1" applyBorder="1" applyFont="1">
      <alignment horizontal="center"/>
    </xf>
    <xf borderId="51" fillId="0" fontId="3" numFmtId="0" xfId="0" applyAlignment="1" applyBorder="1" applyFont="1">
      <alignment horizontal="center" readingOrder="0"/>
    </xf>
    <xf borderId="0" fillId="0" fontId="1" numFmtId="0" xfId="0" applyFont="1"/>
    <xf borderId="0" fillId="0" fontId="15" numFmtId="0" xfId="0" applyFont="1"/>
    <xf borderId="5" fillId="3" fontId="4" numFmtId="0" xfId="0" applyAlignment="1" applyBorder="1" applyFont="1">
      <alignment horizontal="center" readingOrder="0"/>
    </xf>
    <xf borderId="16" fillId="0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0" fillId="0" fontId="9" numFmtId="0" xfId="0" applyAlignment="1" applyFont="1">
      <alignment horizontal="left"/>
    </xf>
    <xf borderId="0" fillId="0" fontId="16" numFmtId="0" xfId="0" applyAlignment="1" applyFont="1">
      <alignment horizontal="left"/>
    </xf>
    <xf borderId="42" fillId="0" fontId="4" numFmtId="0" xfId="0" applyBorder="1" applyFont="1"/>
    <xf borderId="0" fillId="0" fontId="17" numFmtId="0" xfId="0" applyFont="1"/>
    <xf borderId="0" fillId="0" fontId="9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9" numFmtId="0" xfId="0" applyAlignment="1" applyFont="1">
      <alignment horizontal="left" readingOrder="0"/>
    </xf>
    <xf borderId="0" fillId="0" fontId="19" numFmtId="0" xfId="0" applyAlignment="1" applyFont="1">
      <alignment horizontal="left" readingOrder="0"/>
    </xf>
    <xf borderId="0" fillId="0" fontId="3" numFmtId="164" xfId="0" applyAlignment="1" applyFont="1" applyNumberFormat="1">
      <alignment horizontal="center"/>
    </xf>
    <xf borderId="17" fillId="0" fontId="3" numFmtId="164" xfId="0" applyAlignment="1" applyBorder="1" applyFont="1" applyNumberFormat="1">
      <alignment horizontal="center"/>
    </xf>
    <xf borderId="19" fillId="0" fontId="3" numFmtId="164" xfId="0" applyAlignment="1" applyBorder="1" applyFont="1" applyNumberFormat="1">
      <alignment horizontal="center"/>
    </xf>
    <xf borderId="27" fillId="0" fontId="3" numFmtId="164" xfId="0" applyAlignment="1" applyBorder="1" applyFont="1" applyNumberFormat="1">
      <alignment horizontal="center"/>
    </xf>
    <xf borderId="33" fillId="0" fontId="3" numFmtId="164" xfId="0" applyAlignment="1" applyBorder="1" applyFont="1" applyNumberFormat="1">
      <alignment horizontal="center"/>
    </xf>
    <xf borderId="13" fillId="0" fontId="3" numFmtId="0" xfId="0" applyBorder="1" applyFont="1"/>
    <xf borderId="8" fillId="0" fontId="3" numFmtId="0" xfId="0" applyBorder="1" applyFont="1"/>
    <xf borderId="13" fillId="0" fontId="3" numFmtId="1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spn.go.com/nba/statistics/player/_/stat/double-doubles/sort/tripleDouble" TargetMode="External"/><Relationship Id="rId2" Type="http://schemas.openxmlformats.org/officeDocument/2006/relationships/hyperlink" Target="http://www.spotrac.com/fines-tracker/nba/" TargetMode="External"/><Relationship Id="rId3" Type="http://schemas.openxmlformats.org/officeDocument/2006/relationships/hyperlink" Target="http://www.eskimo.com/~pbender/fines.html" TargetMode="External"/><Relationship Id="rId4" Type="http://schemas.openxmlformats.org/officeDocument/2006/relationships/hyperlink" Target="https://www.espn.com/nba/statistics/player/_/stat/fouls/sort/technicalFouls" TargetMode="External"/><Relationship Id="rId5" Type="http://schemas.openxmlformats.org/officeDocument/2006/relationships/hyperlink" Target="https://www.landofbasketball.com/year_by_year_stats/2019_2020_most_points_rs.htm" TargetMode="External"/><Relationship Id="rId6" Type="http://schemas.openxmlformats.org/officeDocument/2006/relationships/hyperlink" Target="https://www.nba.com/2019-20-trade-tracker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71"/>
    <col customWidth="1" min="2" max="2" width="32.0"/>
    <col customWidth="1" min="3" max="3" width="11.43"/>
    <col customWidth="1" min="4" max="4" width="12.71"/>
    <col customWidth="1" min="5" max="5" width="4.0"/>
    <col customWidth="1" min="6" max="6" width="11.0"/>
    <col customWidth="1" min="7" max="7" width="4.0"/>
    <col customWidth="1" min="8" max="8" width="12.86"/>
    <col customWidth="1" min="9" max="9" width="4.0"/>
    <col customWidth="1" min="10" max="10" width="2.14"/>
    <col customWidth="1" min="11" max="11" width="2.71"/>
    <col customWidth="1" min="12" max="12" width="46.57"/>
    <col customWidth="1" min="13" max="13" width="16.71"/>
    <col customWidth="1" min="14" max="14" width="10.86"/>
    <col customWidth="1" min="15" max="15" width="4.0"/>
    <col customWidth="1" min="16" max="16" width="10.86"/>
    <col customWidth="1" min="17" max="17" width="4.0"/>
    <col customWidth="1" min="18" max="18" width="14.29"/>
    <col customWidth="1" min="19" max="19" width="4.0"/>
    <col customWidth="1" min="20" max="20" width="2.14"/>
    <col customWidth="1" min="21" max="21" width="11.57"/>
    <col customWidth="1" min="22" max="22" width="4.57"/>
    <col customWidth="1" min="23" max="23" width="6.57"/>
    <col customWidth="1" min="24" max="24" width="5.57"/>
    <col customWidth="1" min="25" max="25" width="3.57"/>
    <col customWidth="1" min="26" max="26" width="4.0"/>
    <col customWidth="1" min="27" max="27" width="5.14"/>
    <col customWidth="1" min="28" max="29" width="8.57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 t="s">
        <v>1</v>
      </c>
      <c r="L1" s="6"/>
      <c r="M1" s="6"/>
      <c r="N1" s="6"/>
      <c r="O1" s="6"/>
      <c r="P1" s="6"/>
      <c r="Q1" s="6"/>
      <c r="R1" s="6"/>
      <c r="S1" s="7"/>
      <c r="T1" s="8"/>
      <c r="U1" s="5" t="s">
        <v>2</v>
      </c>
      <c r="V1" s="6"/>
      <c r="W1" s="6"/>
      <c r="X1" s="6"/>
      <c r="Y1" s="6"/>
      <c r="Z1" s="6"/>
      <c r="AA1" s="6"/>
      <c r="AB1" s="7"/>
      <c r="AC1" s="9"/>
    </row>
    <row r="2" ht="12.75" customHeight="1">
      <c r="A2" s="10" t="s">
        <v>3</v>
      </c>
      <c r="B2" s="11"/>
      <c r="C2" s="12" t="s">
        <v>4</v>
      </c>
      <c r="D2" s="10" t="s">
        <v>5</v>
      </c>
      <c r="E2" s="11"/>
      <c r="F2" s="13" t="s">
        <v>6</v>
      </c>
      <c r="G2" s="14"/>
      <c r="H2" s="10" t="s">
        <v>7</v>
      </c>
      <c r="I2" s="11"/>
      <c r="J2" s="9"/>
      <c r="K2" s="10" t="s">
        <v>3</v>
      </c>
      <c r="L2" s="11"/>
      <c r="M2" s="12" t="s">
        <v>4</v>
      </c>
      <c r="N2" s="10" t="s">
        <v>5</v>
      </c>
      <c r="O2" s="11"/>
      <c r="P2" s="10" t="s">
        <v>6</v>
      </c>
      <c r="Q2" s="11"/>
      <c r="R2" s="10" t="s">
        <v>7</v>
      </c>
      <c r="S2" s="11"/>
      <c r="T2" s="8"/>
      <c r="U2" s="15"/>
      <c r="V2" s="16" t="s">
        <v>8</v>
      </c>
      <c r="W2" s="17" t="s">
        <v>9</v>
      </c>
      <c r="X2" s="16" t="s">
        <v>10</v>
      </c>
      <c r="Y2" s="16" t="s">
        <v>5</v>
      </c>
      <c r="Z2" s="16" t="s">
        <v>6</v>
      </c>
      <c r="AA2" s="16" t="s">
        <v>7</v>
      </c>
      <c r="AB2" s="16" t="s">
        <v>11</v>
      </c>
      <c r="AC2" s="9"/>
    </row>
    <row r="3" ht="12.75" customHeight="1">
      <c r="A3" s="18">
        <v>1.0</v>
      </c>
      <c r="B3" s="19" t="s">
        <v>12</v>
      </c>
      <c r="C3" s="20" t="s">
        <v>13</v>
      </c>
      <c r="D3" s="21" t="s">
        <v>14</v>
      </c>
      <c r="E3" s="22">
        <v>24.6</v>
      </c>
      <c r="F3" s="23" t="s">
        <v>15</v>
      </c>
      <c r="G3" s="24">
        <v>27.7</v>
      </c>
      <c r="H3" s="25" t="s">
        <v>16</v>
      </c>
      <c r="I3" s="26">
        <v>28.8</v>
      </c>
      <c r="J3" s="27"/>
      <c r="K3" s="23">
        <v>25.0</v>
      </c>
      <c r="L3" s="28" t="s">
        <v>17</v>
      </c>
      <c r="M3" s="20" t="s">
        <v>18</v>
      </c>
      <c r="N3" s="29" t="s">
        <v>19</v>
      </c>
      <c r="O3" s="30"/>
      <c r="P3" s="23" t="s">
        <v>20</v>
      </c>
      <c r="Q3" s="31">
        <v>1.0</v>
      </c>
      <c r="R3" s="23" t="s">
        <v>14</v>
      </c>
      <c r="S3" s="30"/>
      <c r="T3" s="32"/>
      <c r="U3" s="33" t="s">
        <v>21</v>
      </c>
      <c r="V3" s="34">
        <v>35.5</v>
      </c>
      <c r="W3" s="35">
        <f t="shared" ref="W3:W32" si="1">(V3/72)*82</f>
        <v>40.43055556</v>
      </c>
      <c r="X3" s="36">
        <v>41.0</v>
      </c>
      <c r="Y3" s="37" t="s">
        <v>22</v>
      </c>
      <c r="Z3" s="38" t="s">
        <v>23</v>
      </c>
      <c r="AA3" s="38" t="s">
        <v>23</v>
      </c>
      <c r="AB3" s="27">
        <f t="shared" ref="AB3:AB32" si="2">X3-V3</f>
        <v>5.5</v>
      </c>
      <c r="AC3" s="9"/>
    </row>
    <row r="4" ht="12.75" customHeight="1">
      <c r="A4" s="39"/>
      <c r="B4" s="40" t="s">
        <v>24</v>
      </c>
      <c r="C4" s="41"/>
      <c r="D4" s="42" t="s">
        <v>25</v>
      </c>
      <c r="E4" s="43">
        <v>26.9</v>
      </c>
      <c r="F4" s="25" t="s">
        <v>26</v>
      </c>
      <c r="G4" s="26">
        <v>25.3</v>
      </c>
      <c r="H4" s="25" t="s">
        <v>27</v>
      </c>
      <c r="I4" s="26">
        <v>28.1</v>
      </c>
      <c r="J4" s="27"/>
      <c r="K4" s="44"/>
      <c r="L4" s="45"/>
      <c r="M4" s="41"/>
      <c r="N4" s="46" t="s">
        <v>28</v>
      </c>
      <c r="O4" s="47"/>
      <c r="P4" s="48" t="s">
        <v>29</v>
      </c>
      <c r="Q4" s="49">
        <v>1.0</v>
      </c>
      <c r="R4" s="25" t="s">
        <v>30</v>
      </c>
      <c r="S4" s="50"/>
      <c r="T4" s="32"/>
      <c r="U4" s="33" t="s">
        <v>31</v>
      </c>
      <c r="V4" s="34">
        <v>45.5</v>
      </c>
      <c r="W4" s="35">
        <f t="shared" si="1"/>
        <v>51.81944444</v>
      </c>
      <c r="X4" s="36">
        <v>36.0</v>
      </c>
      <c r="Y4" s="37" t="s">
        <v>23</v>
      </c>
      <c r="Z4" s="51" t="s">
        <v>22</v>
      </c>
      <c r="AA4" s="37" t="s">
        <v>23</v>
      </c>
      <c r="AB4" s="27">
        <f t="shared" si="2"/>
        <v>-9.5</v>
      </c>
      <c r="AC4" s="9"/>
    </row>
    <row r="5" ht="12.75" customHeight="1">
      <c r="A5" s="39"/>
      <c r="B5" s="52"/>
      <c r="C5" s="53"/>
      <c r="D5" s="54" t="s">
        <v>32</v>
      </c>
      <c r="E5" s="55">
        <v>32.0</v>
      </c>
      <c r="F5" s="56" t="s">
        <v>33</v>
      </c>
      <c r="G5" s="57">
        <v>25.6</v>
      </c>
      <c r="H5" s="56" t="s">
        <v>28</v>
      </c>
      <c r="I5" s="57">
        <v>22.2</v>
      </c>
      <c r="J5" s="27"/>
      <c r="K5" s="44"/>
      <c r="L5" s="45"/>
      <c r="M5" s="41"/>
      <c r="N5" s="46" t="s">
        <v>34</v>
      </c>
      <c r="O5" s="47"/>
      <c r="P5" s="58" t="s">
        <v>35</v>
      </c>
      <c r="Q5" s="47"/>
      <c r="R5" s="25" t="s">
        <v>36</v>
      </c>
      <c r="S5" s="50"/>
      <c r="T5" s="32"/>
      <c r="U5" s="33" t="s">
        <v>37</v>
      </c>
      <c r="V5" s="34">
        <v>45.5</v>
      </c>
      <c r="W5" s="35">
        <f t="shared" si="1"/>
        <v>51.81944444</v>
      </c>
      <c r="X5" s="36">
        <v>48.0</v>
      </c>
      <c r="Y5" s="51" t="s">
        <v>23</v>
      </c>
      <c r="Z5" s="37" t="s">
        <v>22</v>
      </c>
      <c r="AA5" s="51" t="s">
        <v>23</v>
      </c>
      <c r="AB5" s="27">
        <f t="shared" si="2"/>
        <v>2.5</v>
      </c>
      <c r="AC5" s="9"/>
    </row>
    <row r="6" ht="12.75" customHeight="1">
      <c r="A6" s="59"/>
      <c r="B6" s="60"/>
      <c r="C6" s="61"/>
      <c r="D6" s="62" t="s">
        <v>38</v>
      </c>
      <c r="E6" s="63">
        <f>SUM(E3:E5)</f>
        <v>83.5</v>
      </c>
      <c r="F6" s="64" t="s">
        <v>38</v>
      </c>
      <c r="G6" s="65">
        <f>SUM(G3:G5)</f>
        <v>78.6</v>
      </c>
      <c r="H6" s="64" t="s">
        <v>38</v>
      </c>
      <c r="I6" s="65">
        <f>SUM(I3:I5)</f>
        <v>79.1</v>
      </c>
      <c r="J6" s="27"/>
      <c r="K6" s="44"/>
      <c r="L6" s="52"/>
      <c r="M6" s="41"/>
      <c r="N6" s="46" t="s">
        <v>39</v>
      </c>
      <c r="O6" s="47"/>
      <c r="P6" s="25" t="s">
        <v>40</v>
      </c>
      <c r="Q6" s="47"/>
      <c r="R6" s="25" t="s">
        <v>41</v>
      </c>
      <c r="S6" s="47"/>
      <c r="T6" s="32"/>
      <c r="U6" s="33" t="s">
        <v>42</v>
      </c>
      <c r="V6" s="34">
        <v>25.5</v>
      </c>
      <c r="W6" s="35">
        <f t="shared" si="1"/>
        <v>29.04166667</v>
      </c>
      <c r="X6" s="36">
        <v>33.0</v>
      </c>
      <c r="Y6" s="37" t="s">
        <v>22</v>
      </c>
      <c r="Z6" s="37" t="s">
        <v>22</v>
      </c>
      <c r="AA6" s="51" t="s">
        <v>23</v>
      </c>
      <c r="AB6" s="27">
        <f t="shared" si="2"/>
        <v>7.5</v>
      </c>
      <c r="AC6" s="9"/>
    </row>
    <row r="7" ht="12.75" customHeight="1">
      <c r="A7" s="18">
        <v>2.0</v>
      </c>
      <c r="B7" s="66" t="s">
        <v>43</v>
      </c>
      <c r="C7" s="20" t="s">
        <v>18</v>
      </c>
      <c r="D7" s="23" t="s">
        <v>44</v>
      </c>
      <c r="E7" s="24">
        <v>12.0</v>
      </c>
      <c r="F7" s="23" t="s">
        <v>27</v>
      </c>
      <c r="G7" s="24">
        <v>11.0</v>
      </c>
      <c r="H7" s="42" t="s">
        <v>45</v>
      </c>
      <c r="I7" s="43">
        <v>13.5</v>
      </c>
      <c r="J7" s="9"/>
      <c r="K7" s="44"/>
      <c r="L7" s="67"/>
      <c r="M7" s="41"/>
      <c r="N7" s="46" t="s">
        <v>46</v>
      </c>
      <c r="O7" s="47"/>
      <c r="P7" s="25" t="s">
        <v>47</v>
      </c>
      <c r="Q7" s="47"/>
      <c r="R7" s="25" t="s">
        <v>48</v>
      </c>
      <c r="S7" s="50"/>
      <c r="T7" s="32"/>
      <c r="U7" s="33" t="s">
        <v>49</v>
      </c>
      <c r="V7" s="34">
        <v>29.5</v>
      </c>
      <c r="W7" s="35">
        <f t="shared" si="1"/>
        <v>33.59722222</v>
      </c>
      <c r="X7" s="36">
        <v>31.0</v>
      </c>
      <c r="Y7" s="37" t="s">
        <v>22</v>
      </c>
      <c r="Z7" s="68" t="s">
        <v>22</v>
      </c>
      <c r="AA7" s="68" t="s">
        <v>22</v>
      </c>
      <c r="AB7" s="27">
        <f t="shared" si="2"/>
        <v>1.5</v>
      </c>
      <c r="AC7" s="9"/>
    </row>
    <row r="8" ht="12.75" customHeight="1">
      <c r="A8" s="39"/>
      <c r="B8" s="40" t="s">
        <v>24</v>
      </c>
      <c r="C8" s="41"/>
      <c r="D8" s="25" t="s">
        <v>39</v>
      </c>
      <c r="E8" s="26">
        <v>9.0</v>
      </c>
      <c r="F8" s="25" t="s">
        <v>50</v>
      </c>
      <c r="G8" s="26">
        <v>14.3</v>
      </c>
      <c r="H8" s="42" t="s">
        <v>51</v>
      </c>
      <c r="I8" s="43">
        <v>12.0</v>
      </c>
      <c r="J8" s="9"/>
      <c r="K8" s="69"/>
      <c r="L8" s="70"/>
      <c r="M8" s="61"/>
      <c r="N8" s="71" t="s">
        <v>38</v>
      </c>
      <c r="O8" s="72">
        <f>SUM(O3:O7)</f>
        <v>0</v>
      </c>
      <c r="P8" s="64" t="s">
        <v>38</v>
      </c>
      <c r="Q8" s="72">
        <f>SUM(Q3:Q7)</f>
        <v>2</v>
      </c>
      <c r="R8" s="64" t="s">
        <v>38</v>
      </c>
      <c r="S8" s="72">
        <f>SUM(S3:S7)</f>
        <v>0</v>
      </c>
      <c r="T8" s="32"/>
      <c r="U8" s="33" t="s">
        <v>52</v>
      </c>
      <c r="V8" s="34">
        <v>22.5</v>
      </c>
      <c r="W8" s="35">
        <f t="shared" si="1"/>
        <v>25.625</v>
      </c>
      <c r="X8" s="36">
        <v>22.0</v>
      </c>
      <c r="Y8" s="51" t="s">
        <v>22</v>
      </c>
      <c r="Z8" s="51" t="s">
        <v>22</v>
      </c>
      <c r="AA8" s="51" t="s">
        <v>22</v>
      </c>
      <c r="AB8" s="27">
        <f t="shared" si="2"/>
        <v>-0.5</v>
      </c>
      <c r="AC8" s="9"/>
    </row>
    <row r="9" ht="12.75" customHeight="1">
      <c r="A9" s="39"/>
      <c r="B9" s="52"/>
      <c r="C9" s="53"/>
      <c r="D9" s="56" t="s">
        <v>53</v>
      </c>
      <c r="E9" s="57">
        <v>6.0</v>
      </c>
      <c r="F9" s="56" t="s">
        <v>54</v>
      </c>
      <c r="G9" s="57">
        <v>10.5</v>
      </c>
      <c r="H9" s="54" t="s">
        <v>19</v>
      </c>
      <c r="I9" s="55">
        <v>10.6</v>
      </c>
      <c r="J9" s="9"/>
      <c r="K9" s="73">
        <v>26.0</v>
      </c>
      <c r="L9" s="74" t="s">
        <v>55</v>
      </c>
      <c r="M9" s="75"/>
      <c r="N9" s="76" t="s">
        <v>5</v>
      </c>
      <c r="O9" s="77"/>
      <c r="P9" s="78" t="s">
        <v>6</v>
      </c>
      <c r="Q9" s="77"/>
      <c r="R9" s="79" t="s">
        <v>7</v>
      </c>
      <c r="S9" s="77"/>
      <c r="T9" s="32"/>
      <c r="U9" s="33" t="s">
        <v>56</v>
      </c>
      <c r="V9" s="34">
        <v>42.5</v>
      </c>
      <c r="W9" s="35">
        <f t="shared" si="1"/>
        <v>48.40277778</v>
      </c>
      <c r="X9" s="36">
        <v>42.0</v>
      </c>
      <c r="Y9" s="37" t="s">
        <v>23</v>
      </c>
      <c r="Z9" s="68" t="s">
        <v>23</v>
      </c>
      <c r="AA9" s="68" t="s">
        <v>23</v>
      </c>
      <c r="AB9" s="27">
        <f t="shared" si="2"/>
        <v>-0.5</v>
      </c>
      <c r="AC9" s="9"/>
    </row>
    <row r="10" ht="12.75" customHeight="1">
      <c r="A10" s="59"/>
      <c r="B10" s="80"/>
      <c r="C10" s="61"/>
      <c r="D10" s="81" t="s">
        <v>38</v>
      </c>
      <c r="E10" s="82">
        <f>SUM(E7:E9)</f>
        <v>27</v>
      </c>
      <c r="F10" s="64" t="s">
        <v>38</v>
      </c>
      <c r="G10" s="65">
        <f>SUM(G7:G9)</f>
        <v>35.8</v>
      </c>
      <c r="H10" s="83" t="s">
        <v>38</v>
      </c>
      <c r="I10" s="84">
        <f>SUM(I7:I9)</f>
        <v>36.1</v>
      </c>
      <c r="J10" s="9"/>
      <c r="K10" s="79">
        <v>27.0</v>
      </c>
      <c r="L10" s="74" t="s">
        <v>57</v>
      </c>
      <c r="M10" s="85"/>
      <c r="N10" s="86" t="s">
        <v>5</v>
      </c>
      <c r="O10" s="77"/>
      <c r="P10" s="78" t="s">
        <v>6</v>
      </c>
      <c r="Q10" s="77"/>
      <c r="R10" s="79" t="s">
        <v>7</v>
      </c>
      <c r="S10" s="77"/>
      <c r="T10" s="32"/>
      <c r="U10" s="33" t="s">
        <v>58</v>
      </c>
      <c r="V10" s="34">
        <v>44.5</v>
      </c>
      <c r="W10" s="35">
        <f t="shared" si="1"/>
        <v>50.68055556</v>
      </c>
      <c r="X10" s="36">
        <v>47.0</v>
      </c>
      <c r="Y10" s="37" t="s">
        <v>22</v>
      </c>
      <c r="Z10" s="68" t="s">
        <v>22</v>
      </c>
      <c r="AA10" s="38" t="s">
        <v>23</v>
      </c>
      <c r="AB10" s="27">
        <f t="shared" si="2"/>
        <v>2.5</v>
      </c>
      <c r="AC10" s="9"/>
    </row>
    <row r="11" ht="12.75" customHeight="1">
      <c r="A11" s="18">
        <v>3.0</v>
      </c>
      <c r="B11" s="19" t="s">
        <v>59</v>
      </c>
      <c r="C11" s="20" t="s">
        <v>18</v>
      </c>
      <c r="D11" s="42" t="s">
        <v>26</v>
      </c>
      <c r="E11" s="43">
        <v>9.4</v>
      </c>
      <c r="F11" s="46" t="s">
        <v>60</v>
      </c>
      <c r="G11" s="26">
        <v>7.8</v>
      </c>
      <c r="H11" s="46" t="s">
        <v>15</v>
      </c>
      <c r="I11" s="26">
        <v>8.6</v>
      </c>
      <c r="J11" s="9"/>
      <c r="K11" s="87">
        <v>28.0</v>
      </c>
      <c r="L11" s="88" t="s">
        <v>61</v>
      </c>
      <c r="M11" s="20" t="s">
        <v>62</v>
      </c>
      <c r="N11" s="29" t="s">
        <v>63</v>
      </c>
      <c r="O11" s="89"/>
      <c r="P11" s="90" t="s">
        <v>14</v>
      </c>
      <c r="Q11" s="91"/>
      <c r="R11" s="23" t="s">
        <v>64</v>
      </c>
      <c r="S11" s="89"/>
      <c r="T11" s="32"/>
      <c r="U11" s="33" t="s">
        <v>65</v>
      </c>
      <c r="V11" s="34">
        <v>23.5</v>
      </c>
      <c r="W11" s="35">
        <f t="shared" si="1"/>
        <v>26.76388889</v>
      </c>
      <c r="X11" s="36">
        <v>20.0</v>
      </c>
      <c r="Y11" s="51" t="s">
        <v>22</v>
      </c>
      <c r="Z11" s="51" t="s">
        <v>22</v>
      </c>
      <c r="AA11" s="51" t="s">
        <v>22</v>
      </c>
      <c r="AB11" s="27">
        <f t="shared" si="2"/>
        <v>-3.5</v>
      </c>
      <c r="AC11" s="9"/>
    </row>
    <row r="12" ht="12.75" customHeight="1">
      <c r="A12" s="39"/>
      <c r="B12" s="40" t="s">
        <v>24</v>
      </c>
      <c r="C12" s="41"/>
      <c r="D12" s="42" t="s">
        <v>28</v>
      </c>
      <c r="E12" s="43">
        <v>11.7</v>
      </c>
      <c r="F12" s="46" t="s">
        <v>16</v>
      </c>
      <c r="G12" s="26">
        <v>7.5</v>
      </c>
      <c r="H12" s="46" t="s">
        <v>35</v>
      </c>
      <c r="I12" s="26">
        <v>8.9</v>
      </c>
      <c r="J12" s="9"/>
      <c r="K12" s="39"/>
      <c r="L12" s="92" t="s">
        <v>66</v>
      </c>
      <c r="M12" s="41"/>
      <c r="N12" s="46" t="s">
        <v>67</v>
      </c>
      <c r="O12" s="93"/>
      <c r="P12" s="25" t="s">
        <v>68</v>
      </c>
      <c r="Q12" s="93"/>
      <c r="R12" s="25" t="s">
        <v>69</v>
      </c>
      <c r="S12" s="93"/>
      <c r="T12" s="32"/>
      <c r="U12" s="33" t="s">
        <v>70</v>
      </c>
      <c r="V12" s="34">
        <v>38.5</v>
      </c>
      <c r="W12" s="35">
        <f t="shared" si="1"/>
        <v>43.84722222</v>
      </c>
      <c r="X12" s="36">
        <v>39.0</v>
      </c>
      <c r="Y12" s="51" t="s">
        <v>23</v>
      </c>
      <c r="Z12" s="37" t="s">
        <v>22</v>
      </c>
      <c r="AA12" s="37" t="s">
        <v>22</v>
      </c>
      <c r="AB12" s="27">
        <f t="shared" si="2"/>
        <v>0.5</v>
      </c>
      <c r="AC12" s="9"/>
    </row>
    <row r="13" ht="12.75" customHeight="1">
      <c r="A13" s="39"/>
      <c r="B13" s="52"/>
      <c r="C13" s="53"/>
      <c r="D13" s="54" t="s">
        <v>14</v>
      </c>
      <c r="E13" s="55">
        <v>10.8</v>
      </c>
      <c r="F13" s="94" t="s">
        <v>40</v>
      </c>
      <c r="G13" s="57">
        <v>6.0</v>
      </c>
      <c r="H13" s="94" t="s">
        <v>71</v>
      </c>
      <c r="I13" s="57">
        <v>8.3</v>
      </c>
      <c r="J13" s="9"/>
      <c r="K13" s="39"/>
      <c r="L13" s="95" t="s">
        <v>72</v>
      </c>
      <c r="M13" s="41"/>
      <c r="N13" s="46" t="s">
        <v>73</v>
      </c>
      <c r="O13" s="93"/>
      <c r="P13" s="25" t="s">
        <v>36</v>
      </c>
      <c r="Q13" s="93"/>
      <c r="R13" s="25" t="s">
        <v>74</v>
      </c>
      <c r="S13" s="93"/>
      <c r="T13" s="32"/>
      <c r="U13" s="33" t="s">
        <v>75</v>
      </c>
      <c r="V13" s="34">
        <v>35.5</v>
      </c>
      <c r="W13" s="35">
        <f t="shared" si="1"/>
        <v>40.43055556</v>
      </c>
      <c r="X13" s="36">
        <v>17.0</v>
      </c>
      <c r="Y13" s="37" t="s">
        <v>23</v>
      </c>
      <c r="Z13" s="68" t="s">
        <v>23</v>
      </c>
      <c r="AA13" s="38" t="s">
        <v>22</v>
      </c>
      <c r="AB13" s="27">
        <f t="shared" si="2"/>
        <v>-18.5</v>
      </c>
      <c r="AC13" s="9"/>
    </row>
    <row r="14" ht="12.75" customHeight="1">
      <c r="A14" s="59"/>
      <c r="B14" s="96"/>
      <c r="C14" s="61"/>
      <c r="D14" s="83" t="s">
        <v>38</v>
      </c>
      <c r="E14" s="97">
        <f>SUM(E11:E13)</f>
        <v>31.9</v>
      </c>
      <c r="F14" s="98" t="s">
        <v>38</v>
      </c>
      <c r="G14" s="99">
        <f>SUM(G11:G13)</f>
        <v>21.3</v>
      </c>
      <c r="H14" s="71" t="s">
        <v>38</v>
      </c>
      <c r="I14" s="65">
        <f>SUM(I11:I13)</f>
        <v>25.8</v>
      </c>
      <c r="J14" s="9"/>
      <c r="K14" s="39"/>
      <c r="L14" s="100"/>
      <c r="M14" s="41"/>
      <c r="N14" s="46" t="s">
        <v>76</v>
      </c>
      <c r="O14" s="93"/>
      <c r="P14" s="25" t="s">
        <v>41</v>
      </c>
      <c r="Q14" s="93"/>
      <c r="R14" s="25" t="s">
        <v>77</v>
      </c>
      <c r="S14" s="93"/>
      <c r="T14" s="32"/>
      <c r="U14" s="33" t="s">
        <v>78</v>
      </c>
      <c r="V14" s="34">
        <v>39.5</v>
      </c>
      <c r="W14" s="35">
        <f t="shared" si="1"/>
        <v>44.98611111</v>
      </c>
      <c r="X14" s="36">
        <v>34.0</v>
      </c>
      <c r="Y14" s="51" t="s">
        <v>22</v>
      </c>
      <c r="Z14" s="51" t="s">
        <v>22</v>
      </c>
      <c r="AA14" s="51" t="s">
        <v>22</v>
      </c>
      <c r="AB14" s="27">
        <f t="shared" si="2"/>
        <v>-5.5</v>
      </c>
      <c r="AC14" s="9"/>
    </row>
    <row r="15" ht="12.75" customHeight="1">
      <c r="A15" s="18">
        <v>4.0</v>
      </c>
      <c r="B15" s="28" t="s">
        <v>79</v>
      </c>
      <c r="C15" s="20" t="s">
        <v>80</v>
      </c>
      <c r="D15" s="23" t="s">
        <v>15</v>
      </c>
      <c r="E15" s="29">
        <v>5.0</v>
      </c>
      <c r="F15" s="23" t="s">
        <v>60</v>
      </c>
      <c r="G15" s="30"/>
      <c r="H15" s="21" t="s">
        <v>27</v>
      </c>
      <c r="I15" s="101">
        <v>7.0</v>
      </c>
      <c r="J15" s="9"/>
      <c r="K15" s="59"/>
      <c r="L15" s="70"/>
      <c r="M15" s="102"/>
      <c r="N15" s="46" t="s">
        <v>53</v>
      </c>
      <c r="O15" s="93"/>
      <c r="P15" s="25" t="s">
        <v>81</v>
      </c>
      <c r="Q15" s="93"/>
      <c r="R15" s="25" t="s">
        <v>82</v>
      </c>
      <c r="S15" s="93"/>
      <c r="T15" s="32"/>
      <c r="U15" s="33" t="s">
        <v>83</v>
      </c>
      <c r="V15" s="34">
        <v>46.5</v>
      </c>
      <c r="W15" s="35">
        <f t="shared" si="1"/>
        <v>52.95833333</v>
      </c>
      <c r="X15" s="36">
        <v>47.0</v>
      </c>
      <c r="Y15" s="51" t="s">
        <v>23</v>
      </c>
      <c r="Z15" s="38" t="s">
        <v>23</v>
      </c>
      <c r="AA15" s="38" t="s">
        <v>23</v>
      </c>
      <c r="AB15" s="27">
        <f t="shared" si="2"/>
        <v>0.5</v>
      </c>
      <c r="AC15" s="9"/>
    </row>
    <row r="16" ht="12.75" customHeight="1">
      <c r="A16" s="39"/>
      <c r="B16" s="40" t="s">
        <v>84</v>
      </c>
      <c r="C16" s="53"/>
      <c r="D16" s="25" t="s">
        <v>85</v>
      </c>
      <c r="E16" s="47"/>
      <c r="F16" s="25" t="s">
        <v>86</v>
      </c>
      <c r="G16" s="47"/>
      <c r="H16" s="42" t="s">
        <v>16</v>
      </c>
      <c r="I16" s="103">
        <v>4.0</v>
      </c>
      <c r="J16" s="9"/>
      <c r="K16" s="25">
        <v>29.0</v>
      </c>
      <c r="L16" s="45" t="s">
        <v>87</v>
      </c>
      <c r="M16" s="20" t="s">
        <v>88</v>
      </c>
      <c r="N16" s="90" t="s">
        <v>89</v>
      </c>
      <c r="O16" s="91"/>
      <c r="P16" s="23" t="s">
        <v>36</v>
      </c>
      <c r="Q16" s="89"/>
      <c r="R16" s="23" t="s">
        <v>41</v>
      </c>
      <c r="S16" s="89"/>
      <c r="T16" s="32"/>
      <c r="U16" s="33" t="s">
        <v>90</v>
      </c>
      <c r="V16" s="34">
        <v>47.5</v>
      </c>
      <c r="W16" s="35">
        <f t="shared" si="1"/>
        <v>54.09722222</v>
      </c>
      <c r="X16" s="36">
        <v>42.0</v>
      </c>
      <c r="Y16" s="51" t="s">
        <v>22</v>
      </c>
      <c r="Z16" s="68" t="s">
        <v>23</v>
      </c>
      <c r="AA16" s="68" t="s">
        <v>23</v>
      </c>
      <c r="AB16" s="27">
        <f t="shared" si="2"/>
        <v>-5.5</v>
      </c>
      <c r="AC16" s="9"/>
    </row>
    <row r="17" ht="12.75" customHeight="1">
      <c r="A17" s="39"/>
      <c r="B17" s="9"/>
      <c r="C17" s="41"/>
      <c r="D17" s="25" t="s">
        <v>25</v>
      </c>
      <c r="E17" s="47"/>
      <c r="F17" s="25" t="s">
        <v>91</v>
      </c>
      <c r="G17" s="47"/>
      <c r="H17" s="42" t="s">
        <v>32</v>
      </c>
      <c r="I17" s="103">
        <v>8.0</v>
      </c>
      <c r="J17" s="9"/>
      <c r="K17" s="44"/>
      <c r="L17" s="40" t="s">
        <v>92</v>
      </c>
      <c r="M17" s="104"/>
      <c r="N17" s="46" t="s">
        <v>73</v>
      </c>
      <c r="O17" s="93"/>
      <c r="P17" s="25" t="s">
        <v>28</v>
      </c>
      <c r="Q17" s="93"/>
      <c r="R17" s="25" t="s">
        <v>93</v>
      </c>
      <c r="S17" s="93"/>
      <c r="T17" s="32"/>
      <c r="U17" s="33" t="s">
        <v>94</v>
      </c>
      <c r="V17" s="34">
        <v>31.5</v>
      </c>
      <c r="W17" s="35">
        <f t="shared" si="1"/>
        <v>35.875</v>
      </c>
      <c r="X17" s="36">
        <v>38.0</v>
      </c>
      <c r="Y17" s="37" t="s">
        <v>22</v>
      </c>
      <c r="Z17" s="37" t="s">
        <v>22</v>
      </c>
      <c r="AA17" s="51" t="s">
        <v>23</v>
      </c>
      <c r="AB17" s="27">
        <f t="shared" si="2"/>
        <v>6.5</v>
      </c>
      <c r="AC17" s="9"/>
    </row>
    <row r="18" ht="12.75" customHeight="1">
      <c r="A18" s="39"/>
      <c r="B18" s="67"/>
      <c r="C18" s="41"/>
      <c r="D18" s="25" t="s">
        <v>47</v>
      </c>
      <c r="E18" s="47"/>
      <c r="F18" s="25" t="s">
        <v>33</v>
      </c>
      <c r="G18" s="47"/>
      <c r="H18" s="42" t="s">
        <v>71</v>
      </c>
      <c r="I18" s="103">
        <v>10.0</v>
      </c>
      <c r="J18" s="9"/>
      <c r="K18" s="44"/>
      <c r="L18" s="40" t="s">
        <v>95</v>
      </c>
      <c r="M18" s="41"/>
      <c r="N18" s="46" t="s">
        <v>68</v>
      </c>
      <c r="O18" s="93"/>
      <c r="P18" s="25" t="s">
        <v>96</v>
      </c>
      <c r="Q18" s="93"/>
      <c r="R18" s="25" t="s">
        <v>97</v>
      </c>
      <c r="S18" s="93"/>
      <c r="T18" s="32"/>
      <c r="U18" s="33" t="s">
        <v>98</v>
      </c>
      <c r="V18" s="34">
        <v>44.5</v>
      </c>
      <c r="W18" s="35">
        <f t="shared" si="1"/>
        <v>50.68055556</v>
      </c>
      <c r="X18" s="36">
        <v>40.0</v>
      </c>
      <c r="Y18" s="51" t="s">
        <v>22</v>
      </c>
      <c r="Z18" s="37" t="s">
        <v>23</v>
      </c>
      <c r="AA18" s="37" t="s">
        <v>23</v>
      </c>
      <c r="AB18" s="27">
        <f t="shared" si="2"/>
        <v>-4.5</v>
      </c>
      <c r="AC18" s="9"/>
    </row>
    <row r="19" ht="12.75" customHeight="1">
      <c r="A19" s="39"/>
      <c r="B19" s="67"/>
      <c r="C19" s="41"/>
      <c r="D19" s="25" t="s">
        <v>14</v>
      </c>
      <c r="E19" s="47"/>
      <c r="F19" s="25" t="s">
        <v>28</v>
      </c>
      <c r="G19" s="47"/>
      <c r="H19" s="42" t="s">
        <v>99</v>
      </c>
      <c r="I19" s="105"/>
      <c r="J19" s="9"/>
      <c r="K19" s="44"/>
      <c r="L19" s="52"/>
      <c r="M19" s="41"/>
      <c r="N19" s="46" t="s">
        <v>100</v>
      </c>
      <c r="O19" s="93"/>
      <c r="P19" s="25" t="s">
        <v>101</v>
      </c>
      <c r="Q19" s="93"/>
      <c r="R19" s="25" t="s">
        <v>102</v>
      </c>
      <c r="S19" s="93"/>
      <c r="T19" s="32"/>
      <c r="U19" s="33" t="s">
        <v>103</v>
      </c>
      <c r="V19" s="34">
        <v>51.0</v>
      </c>
      <c r="W19" s="35">
        <f t="shared" si="1"/>
        <v>58.08333333</v>
      </c>
      <c r="X19" s="36">
        <v>46.0</v>
      </c>
      <c r="Y19" s="37" t="s">
        <v>23</v>
      </c>
      <c r="Z19" s="37" t="s">
        <v>23</v>
      </c>
      <c r="AA19" s="37" t="s">
        <v>23</v>
      </c>
      <c r="AB19" s="27">
        <f t="shared" si="2"/>
        <v>-5</v>
      </c>
      <c r="AC19" s="9"/>
    </row>
    <row r="20" ht="12.75" customHeight="1">
      <c r="A20" s="59"/>
      <c r="B20" s="70"/>
      <c r="C20" s="61"/>
      <c r="D20" s="64" t="s">
        <v>38</v>
      </c>
      <c r="E20" s="72">
        <f>SUM(E15:E19)</f>
        <v>5</v>
      </c>
      <c r="F20" s="106" t="s">
        <v>38</v>
      </c>
      <c r="G20" s="107">
        <f>SUM(G15:G19)</f>
        <v>0</v>
      </c>
      <c r="H20" s="83" t="s">
        <v>38</v>
      </c>
      <c r="I20" s="108">
        <f>SUM(I15:I19)</f>
        <v>29</v>
      </c>
      <c r="J20" s="9"/>
      <c r="K20" s="79"/>
      <c r="L20" s="70"/>
      <c r="M20" s="61"/>
      <c r="N20" s="86" t="s">
        <v>104</v>
      </c>
      <c r="O20" s="77"/>
      <c r="P20" s="79" t="s">
        <v>105</v>
      </c>
      <c r="Q20" s="77"/>
      <c r="R20" s="79" t="s">
        <v>14</v>
      </c>
      <c r="S20" s="77"/>
      <c r="T20" s="32"/>
      <c r="U20" s="33" t="s">
        <v>106</v>
      </c>
      <c r="V20" s="34">
        <v>28.5</v>
      </c>
      <c r="W20" s="35">
        <f t="shared" si="1"/>
        <v>32.45833333</v>
      </c>
      <c r="X20" s="36">
        <v>23.0</v>
      </c>
      <c r="Y20" s="51" t="s">
        <v>22</v>
      </c>
      <c r="Z20" s="68" t="s">
        <v>23</v>
      </c>
      <c r="AA20" s="38" t="s">
        <v>22</v>
      </c>
      <c r="AB20" s="27">
        <f t="shared" si="2"/>
        <v>-5.5</v>
      </c>
      <c r="AC20" s="9"/>
    </row>
    <row r="21" ht="12.75" customHeight="1">
      <c r="A21" s="109">
        <v>5.0</v>
      </c>
      <c r="B21" s="28" t="s">
        <v>107</v>
      </c>
      <c r="C21" s="20" t="s">
        <v>80</v>
      </c>
      <c r="D21" s="110" t="s">
        <v>108</v>
      </c>
      <c r="E21" s="89"/>
      <c r="F21" s="29" t="s">
        <v>109</v>
      </c>
      <c r="G21" s="89"/>
      <c r="H21" s="111" t="s">
        <v>110</v>
      </c>
      <c r="I21" s="89"/>
      <c r="J21" s="9"/>
      <c r="K21" s="112">
        <v>30.0</v>
      </c>
      <c r="L21" s="113" t="s">
        <v>111</v>
      </c>
      <c r="M21" s="114" t="s">
        <v>62</v>
      </c>
      <c r="N21" s="115" t="s">
        <v>36</v>
      </c>
      <c r="O21" s="89"/>
      <c r="P21" s="112" t="s">
        <v>74</v>
      </c>
      <c r="Q21" s="89"/>
      <c r="R21" s="112" t="s">
        <v>112</v>
      </c>
      <c r="S21" s="89"/>
      <c r="T21" s="32"/>
      <c r="U21" s="33" t="s">
        <v>113</v>
      </c>
      <c r="V21" s="34">
        <v>35.5</v>
      </c>
      <c r="W21" s="35">
        <f t="shared" si="1"/>
        <v>40.43055556</v>
      </c>
      <c r="X21" s="36">
        <v>31.0</v>
      </c>
      <c r="Y21" s="37" t="s">
        <v>23</v>
      </c>
      <c r="Z21" s="68" t="s">
        <v>23</v>
      </c>
      <c r="AA21" s="68" t="s">
        <v>23</v>
      </c>
      <c r="AB21" s="27">
        <f t="shared" si="2"/>
        <v>-4.5</v>
      </c>
      <c r="AC21" s="9"/>
    </row>
    <row r="22" ht="12.75" customHeight="1">
      <c r="A22" s="44"/>
      <c r="B22" s="52"/>
      <c r="C22" s="39"/>
      <c r="D22" s="46" t="s">
        <v>114</v>
      </c>
      <c r="E22" s="93"/>
      <c r="F22" s="46" t="s">
        <v>115</v>
      </c>
      <c r="G22" s="93"/>
      <c r="H22" s="116" t="s">
        <v>116</v>
      </c>
      <c r="I22" s="93"/>
      <c r="J22" s="9"/>
      <c r="K22" s="117"/>
      <c r="L22" s="118" t="s">
        <v>117</v>
      </c>
      <c r="M22" s="119"/>
      <c r="N22" s="120" t="s">
        <v>44</v>
      </c>
      <c r="O22" s="93"/>
      <c r="P22" s="121" t="s">
        <v>118</v>
      </c>
      <c r="Q22" s="93"/>
      <c r="R22" s="121" t="s">
        <v>119</v>
      </c>
      <c r="S22" s="93"/>
      <c r="T22" s="32"/>
      <c r="U22" s="33" t="s">
        <v>120</v>
      </c>
      <c r="V22" s="34">
        <v>22.5</v>
      </c>
      <c r="W22" s="35">
        <f t="shared" si="1"/>
        <v>25.625</v>
      </c>
      <c r="X22" s="36">
        <v>41.0</v>
      </c>
      <c r="Y22" s="37" t="s">
        <v>22</v>
      </c>
      <c r="Z22" s="68" t="s">
        <v>22</v>
      </c>
      <c r="AA22" s="68" t="s">
        <v>22</v>
      </c>
      <c r="AB22" s="27">
        <f t="shared" si="2"/>
        <v>18.5</v>
      </c>
      <c r="AC22" s="9"/>
    </row>
    <row r="23" ht="12.75" customHeight="1">
      <c r="A23" s="69"/>
      <c r="B23" s="70"/>
      <c r="C23" s="122"/>
      <c r="D23" s="79" t="s">
        <v>121</v>
      </c>
      <c r="E23" s="77"/>
      <c r="F23" s="123" t="s">
        <v>122</v>
      </c>
      <c r="G23" s="77"/>
      <c r="H23" s="78" t="s">
        <v>123</v>
      </c>
      <c r="I23" s="77"/>
      <c r="J23" s="9"/>
      <c r="K23" s="124"/>
      <c r="L23" s="125"/>
      <c r="M23" s="119"/>
      <c r="N23" s="120" t="s">
        <v>124</v>
      </c>
      <c r="P23" s="121" t="s">
        <v>125</v>
      </c>
      <c r="R23" s="121" t="s">
        <v>126</v>
      </c>
      <c r="S23" s="93"/>
      <c r="T23" s="32"/>
      <c r="U23" s="33" t="s">
        <v>127</v>
      </c>
      <c r="V23" s="34">
        <v>23.5</v>
      </c>
      <c r="W23" s="35">
        <f t="shared" si="1"/>
        <v>26.76388889</v>
      </c>
      <c r="X23" s="36">
        <v>22.0</v>
      </c>
      <c r="Y23" s="51" t="s">
        <v>22</v>
      </c>
      <c r="Z23" s="51" t="s">
        <v>22</v>
      </c>
      <c r="AA23" s="37" t="s">
        <v>23</v>
      </c>
      <c r="AB23" s="27">
        <f t="shared" si="2"/>
        <v>-1.5</v>
      </c>
      <c r="AC23" s="9"/>
    </row>
    <row r="24" ht="12.75" customHeight="1">
      <c r="A24" s="18">
        <v>6.0</v>
      </c>
      <c r="B24" s="28" t="s">
        <v>128</v>
      </c>
      <c r="C24" s="20" t="s">
        <v>129</v>
      </c>
      <c r="D24" s="23" t="s">
        <v>130</v>
      </c>
      <c r="E24" s="89"/>
      <c r="F24" s="23" t="s">
        <v>131</v>
      </c>
      <c r="G24" s="89"/>
      <c r="H24" s="90" t="s">
        <v>63</v>
      </c>
      <c r="I24" s="91"/>
      <c r="J24" s="9"/>
      <c r="K24" s="124"/>
      <c r="L24" s="125"/>
      <c r="M24" s="119"/>
      <c r="N24" s="120" t="s">
        <v>97</v>
      </c>
      <c r="P24" s="121" t="s">
        <v>132</v>
      </c>
      <c r="R24" s="121" t="s">
        <v>133</v>
      </c>
      <c r="S24" s="93"/>
      <c r="T24" s="32"/>
      <c r="U24" s="33" t="s">
        <v>134</v>
      </c>
      <c r="V24" s="34">
        <v>32.0</v>
      </c>
      <c r="W24" s="35">
        <f t="shared" si="1"/>
        <v>36.44444444</v>
      </c>
      <c r="X24" s="36">
        <v>21.0</v>
      </c>
      <c r="Y24" s="51" t="s">
        <v>22</v>
      </c>
      <c r="Z24" s="38" t="s">
        <v>22</v>
      </c>
      <c r="AA24" s="38" t="s">
        <v>22</v>
      </c>
      <c r="AB24" s="27">
        <f t="shared" si="2"/>
        <v>-11</v>
      </c>
      <c r="AC24" s="9"/>
    </row>
    <row r="25" ht="12.75" customHeight="1">
      <c r="A25" s="39"/>
      <c r="B25" s="52"/>
      <c r="C25" s="53"/>
      <c r="D25" s="25" t="s">
        <v>135</v>
      </c>
      <c r="E25" s="93"/>
      <c r="F25" s="25" t="s">
        <v>136</v>
      </c>
      <c r="G25" s="93"/>
      <c r="H25" s="25" t="s">
        <v>137</v>
      </c>
      <c r="I25" s="93"/>
      <c r="J25" s="9"/>
      <c r="K25" s="124"/>
      <c r="L25" s="125"/>
      <c r="M25" s="126"/>
      <c r="N25" s="120" t="s">
        <v>67</v>
      </c>
      <c r="P25" s="127" t="s">
        <v>138</v>
      </c>
      <c r="Q25" s="77"/>
      <c r="R25" s="127" t="s">
        <v>139</v>
      </c>
      <c r="S25" s="77"/>
      <c r="T25" s="32"/>
      <c r="U25" s="33" t="s">
        <v>140</v>
      </c>
      <c r="V25" s="34">
        <v>44.5</v>
      </c>
      <c r="W25" s="35">
        <f t="shared" si="1"/>
        <v>50.68055556</v>
      </c>
      <c r="X25" s="36">
        <v>49.0</v>
      </c>
      <c r="Y25" s="51" t="s">
        <v>23</v>
      </c>
      <c r="Z25" s="51" t="s">
        <v>23</v>
      </c>
      <c r="AA25" s="51" t="s">
        <v>23</v>
      </c>
      <c r="AB25" s="27">
        <f t="shared" si="2"/>
        <v>4.5</v>
      </c>
      <c r="AC25" s="9"/>
    </row>
    <row r="26" ht="12.75" customHeight="1">
      <c r="A26" s="59"/>
      <c r="B26" s="128"/>
      <c r="C26" s="61"/>
      <c r="D26" s="79" t="s">
        <v>141</v>
      </c>
      <c r="E26" s="77"/>
      <c r="F26" s="79" t="s">
        <v>142</v>
      </c>
      <c r="G26" s="77"/>
      <c r="H26" s="79" t="s">
        <v>143</v>
      </c>
      <c r="I26" s="77"/>
      <c r="J26" s="9"/>
      <c r="K26" s="87">
        <v>31.0</v>
      </c>
      <c r="L26" s="28" t="s">
        <v>144</v>
      </c>
      <c r="M26" s="20" t="s">
        <v>13</v>
      </c>
      <c r="N26" s="29" t="s">
        <v>145</v>
      </c>
      <c r="O26" s="89"/>
      <c r="P26" s="90" t="s">
        <v>14</v>
      </c>
      <c r="Q26" s="91"/>
      <c r="R26" s="23" t="s">
        <v>119</v>
      </c>
      <c r="S26" s="89"/>
      <c r="T26" s="32"/>
      <c r="U26" s="33" t="s">
        <v>146</v>
      </c>
      <c r="V26" s="34">
        <v>39.5</v>
      </c>
      <c r="W26" s="35">
        <f t="shared" si="1"/>
        <v>44.98611111</v>
      </c>
      <c r="X26" s="36">
        <v>51.0</v>
      </c>
      <c r="Y26" s="51" t="s">
        <v>23</v>
      </c>
      <c r="Z26" s="38" t="s">
        <v>23</v>
      </c>
      <c r="AA26" s="68" t="s">
        <v>22</v>
      </c>
      <c r="AB26" s="27">
        <f t="shared" si="2"/>
        <v>11.5</v>
      </c>
      <c r="AC26" s="9"/>
    </row>
    <row r="27" ht="12.75" customHeight="1">
      <c r="A27" s="109">
        <v>7.0</v>
      </c>
      <c r="B27" s="28" t="s">
        <v>147</v>
      </c>
      <c r="C27" s="20" t="s">
        <v>88</v>
      </c>
      <c r="D27" s="23" t="s">
        <v>86</v>
      </c>
      <c r="E27" s="89"/>
      <c r="F27" s="90" t="s">
        <v>45</v>
      </c>
      <c r="G27" s="91"/>
      <c r="H27" s="23" t="s">
        <v>27</v>
      </c>
      <c r="I27" s="89"/>
      <c r="J27" s="9"/>
      <c r="K27" s="44"/>
      <c r="L27" s="52"/>
      <c r="M27" s="41"/>
      <c r="N27" s="46" t="s">
        <v>36</v>
      </c>
      <c r="O27" s="93"/>
      <c r="P27" s="25" t="s">
        <v>148</v>
      </c>
      <c r="Q27" s="93"/>
      <c r="R27" s="129" t="s">
        <v>149</v>
      </c>
      <c r="S27" s="93"/>
      <c r="T27" s="32"/>
      <c r="U27" s="33" t="s">
        <v>150</v>
      </c>
      <c r="V27" s="34">
        <v>40.5</v>
      </c>
      <c r="W27" s="35">
        <f t="shared" si="1"/>
        <v>46.125</v>
      </c>
      <c r="X27" s="36">
        <v>42.0</v>
      </c>
      <c r="Y27" s="37" t="s">
        <v>22</v>
      </c>
      <c r="Z27" s="68" t="s">
        <v>22</v>
      </c>
      <c r="AA27" s="38" t="s">
        <v>23</v>
      </c>
      <c r="AB27" s="27">
        <f t="shared" si="2"/>
        <v>1.5</v>
      </c>
      <c r="AC27" s="9"/>
    </row>
    <row r="28" ht="12.75" customHeight="1">
      <c r="A28" s="44"/>
      <c r="B28" s="52"/>
      <c r="C28" s="53"/>
      <c r="D28" s="25" t="s">
        <v>29</v>
      </c>
      <c r="E28" s="93"/>
      <c r="F28" s="25" t="s">
        <v>71</v>
      </c>
      <c r="G28" s="93"/>
      <c r="H28" s="25" t="s">
        <v>39</v>
      </c>
      <c r="I28" s="93"/>
      <c r="J28" s="9"/>
      <c r="K28" s="44"/>
      <c r="L28" s="67"/>
      <c r="M28" s="130"/>
      <c r="N28" s="46" t="s">
        <v>151</v>
      </c>
      <c r="O28" s="93"/>
      <c r="P28" s="25" t="s">
        <v>152</v>
      </c>
      <c r="Q28" s="93"/>
      <c r="R28" s="129" t="s">
        <v>153</v>
      </c>
      <c r="S28" s="93"/>
      <c r="T28" s="32"/>
      <c r="U28" s="33" t="s">
        <v>154</v>
      </c>
      <c r="V28" s="34">
        <v>28.5</v>
      </c>
      <c r="W28" s="35">
        <f t="shared" si="1"/>
        <v>32.45833333</v>
      </c>
      <c r="X28" s="36">
        <v>31.0</v>
      </c>
      <c r="Y28" s="37" t="s">
        <v>22</v>
      </c>
      <c r="Z28" s="51" t="s">
        <v>23</v>
      </c>
      <c r="AA28" s="51" t="s">
        <v>23</v>
      </c>
      <c r="AB28" s="27">
        <f t="shared" si="2"/>
        <v>2.5</v>
      </c>
      <c r="AC28" s="9"/>
    </row>
    <row r="29" ht="12.75" customHeight="1">
      <c r="A29" s="69"/>
      <c r="B29" s="70"/>
      <c r="C29" s="122"/>
      <c r="D29" s="79" t="s">
        <v>91</v>
      </c>
      <c r="E29" s="77"/>
      <c r="F29" s="79" t="s">
        <v>19</v>
      </c>
      <c r="G29" s="77"/>
      <c r="H29" s="79" t="s">
        <v>155</v>
      </c>
      <c r="I29" s="77"/>
      <c r="J29" s="9"/>
      <c r="K29" s="44"/>
      <c r="L29" s="67"/>
      <c r="M29" s="41"/>
      <c r="N29" s="46" t="s">
        <v>156</v>
      </c>
      <c r="O29" s="93"/>
      <c r="P29" s="25" t="s">
        <v>157</v>
      </c>
      <c r="Q29" s="93"/>
      <c r="R29" s="25" t="s">
        <v>139</v>
      </c>
      <c r="S29" s="93"/>
      <c r="T29" s="32"/>
      <c r="U29" s="33" t="s">
        <v>158</v>
      </c>
      <c r="V29" s="34">
        <v>29.5</v>
      </c>
      <c r="W29" s="35">
        <f t="shared" si="1"/>
        <v>33.59722222</v>
      </c>
      <c r="X29" s="36">
        <v>33.0</v>
      </c>
      <c r="Y29" s="37" t="s">
        <v>22</v>
      </c>
      <c r="Z29" s="68" t="s">
        <v>22</v>
      </c>
      <c r="AA29" s="68" t="s">
        <v>22</v>
      </c>
      <c r="AB29" s="27">
        <f t="shared" si="2"/>
        <v>3.5</v>
      </c>
      <c r="AC29" s="9"/>
    </row>
    <row r="30" ht="12.75" customHeight="1">
      <c r="A30" s="109">
        <v>8.0</v>
      </c>
      <c r="B30" s="28" t="s">
        <v>159</v>
      </c>
      <c r="C30" s="20" t="s">
        <v>18</v>
      </c>
      <c r="D30" s="21" t="s">
        <v>15</v>
      </c>
      <c r="E30" s="101">
        <v>3.0</v>
      </c>
      <c r="F30" s="21" t="s">
        <v>27</v>
      </c>
      <c r="G30" s="101">
        <v>3.0</v>
      </c>
      <c r="H30" s="131" t="s">
        <v>60</v>
      </c>
      <c r="I30" s="132">
        <v>2.0</v>
      </c>
      <c r="J30" s="9"/>
      <c r="K30" s="69"/>
      <c r="L30" s="70"/>
      <c r="M30" s="41"/>
      <c r="N30" s="86" t="s">
        <v>44</v>
      </c>
      <c r="O30" s="77"/>
      <c r="P30" s="79" t="s">
        <v>155</v>
      </c>
      <c r="Q30" s="77"/>
      <c r="R30" s="79" t="s">
        <v>160</v>
      </c>
      <c r="S30" s="77"/>
      <c r="T30" s="32"/>
      <c r="U30" s="33" t="s">
        <v>161</v>
      </c>
      <c r="V30" s="34">
        <v>42.5</v>
      </c>
      <c r="W30" s="35">
        <f t="shared" si="1"/>
        <v>48.40277778</v>
      </c>
      <c r="X30" s="36">
        <v>27.0</v>
      </c>
      <c r="Y30" s="37" t="s">
        <v>23</v>
      </c>
      <c r="Z30" s="68" t="s">
        <v>23</v>
      </c>
      <c r="AA30" s="38" t="s">
        <v>22</v>
      </c>
      <c r="AB30" s="27">
        <f t="shared" si="2"/>
        <v>-15.5</v>
      </c>
      <c r="AC30" s="9"/>
    </row>
    <row r="31" ht="12.75" customHeight="1">
      <c r="A31" s="133"/>
      <c r="B31" s="40" t="s">
        <v>162</v>
      </c>
      <c r="C31" s="134" t="s">
        <v>163</v>
      </c>
      <c r="D31" s="25" t="s">
        <v>14</v>
      </c>
      <c r="E31" s="47"/>
      <c r="F31" s="135" t="s">
        <v>16</v>
      </c>
      <c r="G31" s="136">
        <v>2.0</v>
      </c>
      <c r="H31" s="25" t="s">
        <v>86</v>
      </c>
      <c r="I31" s="47"/>
      <c r="J31" s="9"/>
      <c r="K31" s="79">
        <v>32.0</v>
      </c>
      <c r="L31" s="74" t="s">
        <v>164</v>
      </c>
      <c r="M31" s="85"/>
      <c r="N31" s="137" t="s">
        <v>5</v>
      </c>
      <c r="O31" s="11"/>
      <c r="P31" s="138" t="s">
        <v>6</v>
      </c>
      <c r="Q31" s="11"/>
      <c r="R31" s="139" t="s">
        <v>7</v>
      </c>
      <c r="S31" s="11"/>
      <c r="T31" s="32"/>
      <c r="U31" s="33" t="s">
        <v>165</v>
      </c>
      <c r="V31" s="34">
        <v>41.5</v>
      </c>
      <c r="W31" s="35">
        <f t="shared" si="1"/>
        <v>47.26388889</v>
      </c>
      <c r="X31" s="36">
        <v>52.0</v>
      </c>
      <c r="Y31" s="37" t="s">
        <v>22</v>
      </c>
      <c r="Z31" s="68" t="s">
        <v>22</v>
      </c>
      <c r="AA31" s="37" t="s">
        <v>22</v>
      </c>
      <c r="AB31" s="27">
        <f t="shared" si="2"/>
        <v>10.5</v>
      </c>
      <c r="AC31" s="9"/>
    </row>
    <row r="32" ht="12.75" customHeight="1">
      <c r="A32" s="133"/>
      <c r="B32" s="67"/>
      <c r="C32" s="140" t="s">
        <v>166</v>
      </c>
      <c r="D32" s="42" t="s">
        <v>91</v>
      </c>
      <c r="E32" s="103">
        <v>3.0</v>
      </c>
      <c r="F32" s="25" t="s">
        <v>25</v>
      </c>
      <c r="G32" s="47"/>
      <c r="H32" s="42" t="s">
        <v>32</v>
      </c>
      <c r="I32" s="103">
        <v>3.0</v>
      </c>
      <c r="J32" s="141"/>
      <c r="K32" s="87">
        <v>33.0</v>
      </c>
      <c r="L32" s="19" t="s">
        <v>167</v>
      </c>
      <c r="M32" s="20" t="s">
        <v>129</v>
      </c>
      <c r="N32" s="29" t="s">
        <v>168</v>
      </c>
      <c r="O32" s="89"/>
      <c r="P32" s="23" t="s">
        <v>122</v>
      </c>
      <c r="Q32" s="89"/>
      <c r="R32" s="23" t="s">
        <v>169</v>
      </c>
      <c r="S32" s="89"/>
      <c r="T32" s="32"/>
      <c r="U32" s="33" t="s">
        <v>170</v>
      </c>
      <c r="V32" s="34">
        <v>33.5</v>
      </c>
      <c r="W32" s="35">
        <f t="shared" si="1"/>
        <v>38.15277778</v>
      </c>
      <c r="X32" s="36">
        <v>34.0</v>
      </c>
      <c r="Y32" s="51" t="s">
        <v>23</v>
      </c>
      <c r="Z32" s="68" t="s">
        <v>22</v>
      </c>
      <c r="AA32" s="51" t="s">
        <v>23</v>
      </c>
      <c r="AB32" s="27">
        <f t="shared" si="2"/>
        <v>0.5</v>
      </c>
      <c r="AC32" s="142"/>
    </row>
    <row r="33" ht="12.75" customHeight="1">
      <c r="A33" s="133"/>
      <c r="B33" s="143"/>
      <c r="C33" s="144" t="s">
        <v>171</v>
      </c>
      <c r="D33" s="145" t="s">
        <v>47</v>
      </c>
      <c r="E33" s="146">
        <v>1.0</v>
      </c>
      <c r="F33" s="25" t="s">
        <v>85</v>
      </c>
      <c r="G33" s="47"/>
      <c r="H33" s="42" t="s">
        <v>71</v>
      </c>
      <c r="I33" s="103">
        <v>3.0</v>
      </c>
      <c r="J33" s="9"/>
      <c r="K33" s="39"/>
      <c r="L33" s="100"/>
      <c r="M33" s="41"/>
      <c r="N33" s="147" t="s">
        <v>172</v>
      </c>
      <c r="O33" s="148"/>
      <c r="P33" s="46" t="s">
        <v>173</v>
      </c>
      <c r="Q33" s="93"/>
      <c r="R33" s="46" t="s">
        <v>174</v>
      </c>
      <c r="S33" s="93"/>
      <c r="T33" s="32"/>
      <c r="U33" s="149"/>
      <c r="V33" s="149"/>
      <c r="W33" s="149"/>
      <c r="X33" s="149"/>
      <c r="Y33" s="150">
        <v>1.4</v>
      </c>
      <c r="Z33" s="150">
        <v>1.1</v>
      </c>
      <c r="AA33" s="150">
        <v>1.7</v>
      </c>
    </row>
    <row r="34" ht="12.75" customHeight="1">
      <c r="A34" s="133"/>
      <c r="B34" s="143"/>
      <c r="C34" s="151"/>
      <c r="D34" s="25" t="s">
        <v>26</v>
      </c>
      <c r="E34" s="47"/>
      <c r="F34" s="25" t="s">
        <v>28</v>
      </c>
      <c r="G34" s="47"/>
      <c r="H34" s="25" t="s">
        <v>155</v>
      </c>
      <c r="I34" s="47"/>
      <c r="J34" s="152"/>
      <c r="K34" s="59"/>
      <c r="L34" s="153"/>
      <c r="M34" s="41"/>
      <c r="N34" s="46" t="s">
        <v>175</v>
      </c>
      <c r="P34" s="129" t="s">
        <v>176</v>
      </c>
      <c r="R34" s="79" t="s">
        <v>109</v>
      </c>
      <c r="S34" s="77"/>
      <c r="T34" s="32"/>
      <c r="U34" s="149"/>
      <c r="V34" s="149"/>
      <c r="W34" s="149"/>
      <c r="X34" s="149"/>
      <c r="Y34" s="154"/>
      <c r="Z34" s="142"/>
      <c r="AA34" s="142"/>
    </row>
    <row r="35" ht="12.75" customHeight="1">
      <c r="A35" s="133"/>
      <c r="B35" s="155"/>
      <c r="C35" s="61"/>
      <c r="D35" s="106" t="s">
        <v>38</v>
      </c>
      <c r="E35" s="107">
        <f>SUM(E30:E34)</f>
        <v>7</v>
      </c>
      <c r="F35" s="64" t="s">
        <v>38</v>
      </c>
      <c r="G35" s="72">
        <f>SUM(G30:G34)</f>
        <v>5</v>
      </c>
      <c r="H35" s="83" t="s">
        <v>38</v>
      </c>
      <c r="I35" s="108">
        <f>SUM(I30:I34)</f>
        <v>8</v>
      </c>
      <c r="J35" s="142"/>
      <c r="K35" s="156">
        <v>34.0</v>
      </c>
      <c r="L35" s="66" t="s">
        <v>177</v>
      </c>
      <c r="M35" s="85"/>
      <c r="N35" s="157" t="s">
        <v>5</v>
      </c>
      <c r="O35" s="11"/>
      <c r="P35" s="139" t="s">
        <v>6</v>
      </c>
      <c r="Q35" s="11"/>
      <c r="R35" s="138" t="s">
        <v>7</v>
      </c>
      <c r="S35" s="11"/>
      <c r="T35" s="32"/>
      <c r="U35" s="149"/>
      <c r="V35" s="149"/>
      <c r="W35" s="149"/>
      <c r="X35" s="149"/>
      <c r="Y35" s="149"/>
      <c r="Z35" s="154"/>
      <c r="AA35" s="142"/>
    </row>
    <row r="36" ht="12.75" customHeight="1">
      <c r="A36" s="158">
        <v>9.0</v>
      </c>
      <c r="B36" s="19" t="s">
        <v>178</v>
      </c>
      <c r="C36" s="20" t="s">
        <v>88</v>
      </c>
      <c r="D36" s="23" t="s">
        <v>86</v>
      </c>
      <c r="E36" s="30"/>
      <c r="F36" s="21" t="s">
        <v>155</v>
      </c>
      <c r="G36" s="101">
        <v>3.0</v>
      </c>
      <c r="H36" s="21" t="s">
        <v>27</v>
      </c>
      <c r="I36" s="101">
        <v>3.0</v>
      </c>
      <c r="J36" s="142"/>
      <c r="K36" s="159">
        <v>35.0</v>
      </c>
      <c r="L36" s="113" t="s">
        <v>179</v>
      </c>
      <c r="M36" s="160"/>
      <c r="N36" s="161"/>
      <c r="O36" s="89"/>
      <c r="P36" s="161"/>
      <c r="Q36" s="89"/>
      <c r="R36" s="161"/>
      <c r="S36" s="89"/>
      <c r="T36" s="32"/>
      <c r="U36" s="149"/>
      <c r="V36" s="149"/>
      <c r="W36" s="149"/>
      <c r="X36" s="149"/>
      <c r="Y36" s="149"/>
      <c r="Z36" s="142"/>
      <c r="AA36" s="142"/>
    </row>
    <row r="37" ht="12.75" customHeight="1">
      <c r="A37" s="141"/>
      <c r="B37" s="40" t="s">
        <v>180</v>
      </c>
      <c r="C37" s="134" t="s">
        <v>163</v>
      </c>
      <c r="D37" s="135" t="s">
        <v>19</v>
      </c>
      <c r="E37" s="136">
        <v>1.0</v>
      </c>
      <c r="F37" s="42" t="s">
        <v>45</v>
      </c>
      <c r="G37" s="103">
        <v>3.0</v>
      </c>
      <c r="H37" s="25" t="s">
        <v>29</v>
      </c>
      <c r="I37" s="47"/>
      <c r="J37" s="142"/>
      <c r="K37" s="124"/>
      <c r="L37" s="118"/>
      <c r="M37" s="162"/>
      <c r="N37" s="117"/>
      <c r="O37" s="93"/>
      <c r="P37" s="117"/>
      <c r="Q37" s="93"/>
      <c r="R37" s="117"/>
      <c r="S37" s="93"/>
      <c r="T37" s="32"/>
      <c r="U37" s="142"/>
      <c r="V37" s="149"/>
      <c r="W37" s="149"/>
      <c r="X37" s="149"/>
      <c r="Y37" s="149"/>
      <c r="Z37" s="149"/>
      <c r="AA37" s="142"/>
    </row>
    <row r="38" ht="12.75" customHeight="1">
      <c r="A38" s="141"/>
      <c r="B38" s="9"/>
      <c r="C38" s="140" t="s">
        <v>166</v>
      </c>
      <c r="D38" s="25" t="s">
        <v>181</v>
      </c>
      <c r="E38" s="47"/>
      <c r="F38" s="135" t="s">
        <v>39</v>
      </c>
      <c r="G38" s="136">
        <v>1.0</v>
      </c>
      <c r="H38" s="135" t="s">
        <v>91</v>
      </c>
      <c r="I38" s="136">
        <v>1.0</v>
      </c>
      <c r="J38" s="142"/>
      <c r="K38" s="163"/>
      <c r="L38" s="164"/>
      <c r="M38" s="165"/>
      <c r="N38" s="166"/>
      <c r="O38" s="77"/>
      <c r="P38" s="166"/>
      <c r="Q38" s="77"/>
      <c r="R38" s="166"/>
      <c r="S38" s="77"/>
      <c r="T38" s="32"/>
      <c r="U38" s="142"/>
      <c r="V38" s="149"/>
      <c r="W38" s="149"/>
      <c r="X38" s="149"/>
      <c r="Y38" s="149"/>
      <c r="Z38" s="149"/>
      <c r="AA38" s="142"/>
    </row>
    <row r="39" ht="12.75" customHeight="1">
      <c r="A39" s="141"/>
      <c r="B39" s="9"/>
      <c r="C39" s="39"/>
      <c r="D39" s="25" t="s">
        <v>125</v>
      </c>
      <c r="E39" s="47"/>
      <c r="F39" s="25" t="s">
        <v>25</v>
      </c>
      <c r="G39" s="47"/>
      <c r="H39" s="42" t="s">
        <v>182</v>
      </c>
      <c r="I39" s="103">
        <v>3.0</v>
      </c>
      <c r="J39" s="142"/>
      <c r="K39" s="159">
        <v>36.0</v>
      </c>
      <c r="L39" s="167" t="s">
        <v>183</v>
      </c>
      <c r="M39" s="160"/>
      <c r="N39" s="161"/>
      <c r="O39" s="89"/>
      <c r="P39" s="168"/>
      <c r="Q39" s="93"/>
      <c r="R39" s="161"/>
      <c r="S39" s="89"/>
      <c r="T39" s="32"/>
      <c r="U39" s="142"/>
      <c r="V39" s="149"/>
      <c r="W39" s="149"/>
      <c r="X39" s="149"/>
      <c r="Y39" s="149"/>
      <c r="Z39" s="149"/>
      <c r="AA39" s="149"/>
      <c r="AB39" s="142"/>
      <c r="AC39" s="142"/>
    </row>
    <row r="40" ht="12.75" customHeight="1">
      <c r="A40" s="141"/>
      <c r="B40" s="9"/>
      <c r="C40" s="39"/>
      <c r="D40" s="169" t="s">
        <v>184</v>
      </c>
      <c r="E40" s="103">
        <v>3.0</v>
      </c>
      <c r="F40" s="94" t="s">
        <v>185</v>
      </c>
      <c r="G40" s="170"/>
      <c r="H40" s="25" t="s">
        <v>15</v>
      </c>
      <c r="I40" s="47"/>
      <c r="J40" s="142"/>
      <c r="K40" s="124"/>
      <c r="L40" s="125"/>
      <c r="M40" s="162"/>
      <c r="N40" s="117"/>
      <c r="O40" s="93"/>
      <c r="P40" s="117"/>
      <c r="Q40" s="93"/>
      <c r="R40" s="117"/>
      <c r="S40" s="93"/>
      <c r="T40" s="32"/>
      <c r="U40" s="142"/>
      <c r="V40" s="149"/>
      <c r="W40" s="149"/>
      <c r="X40" s="149"/>
      <c r="Y40" s="171"/>
      <c r="Z40" s="171"/>
      <c r="AA40" s="171"/>
      <c r="AB40" s="171"/>
      <c r="AC40" s="171"/>
    </row>
    <row r="41" ht="12.75" customHeight="1">
      <c r="A41" s="102"/>
      <c r="B41" s="153"/>
      <c r="C41" s="61"/>
      <c r="D41" s="64" t="s">
        <v>38</v>
      </c>
      <c r="E41" s="72">
        <f>SUM(E36:E40)</f>
        <v>4</v>
      </c>
      <c r="F41" s="172" t="s">
        <v>38</v>
      </c>
      <c r="G41" s="173">
        <f>SUM(G36:G40)</f>
        <v>7</v>
      </c>
      <c r="H41" s="172" t="s">
        <v>38</v>
      </c>
      <c r="I41" s="173">
        <f>SUM(I36:I40)</f>
        <v>7</v>
      </c>
      <c r="J41" s="142"/>
      <c r="K41" s="163"/>
      <c r="L41" s="174"/>
      <c r="M41" s="162"/>
      <c r="N41" s="166"/>
      <c r="O41" s="77"/>
      <c r="P41" s="166"/>
      <c r="Q41" s="77"/>
      <c r="R41" s="166"/>
      <c r="S41" s="77"/>
      <c r="T41" s="32"/>
      <c r="V41" s="149"/>
      <c r="W41" s="149"/>
      <c r="X41" s="149"/>
      <c r="Y41" s="171"/>
      <c r="Z41" s="171"/>
      <c r="AA41" s="171"/>
      <c r="AB41" s="149"/>
      <c r="AC41" s="149"/>
    </row>
    <row r="42" ht="12.75" customHeight="1">
      <c r="A42" s="18">
        <v>10.0</v>
      </c>
      <c r="B42" s="28" t="s">
        <v>186</v>
      </c>
      <c r="C42" s="20" t="s">
        <v>129</v>
      </c>
      <c r="D42" s="29" t="s">
        <v>16</v>
      </c>
      <c r="E42" s="31">
        <v>6.0</v>
      </c>
      <c r="F42" s="29" t="s">
        <v>15</v>
      </c>
      <c r="G42" s="29">
        <v>4.0</v>
      </c>
      <c r="H42" s="21" t="s">
        <v>14</v>
      </c>
      <c r="I42" s="101">
        <v>3.0</v>
      </c>
      <c r="J42" s="142"/>
      <c r="K42" s="73">
        <v>37.0</v>
      </c>
      <c r="L42" s="175" t="s">
        <v>187</v>
      </c>
      <c r="M42" s="176" t="s">
        <v>129</v>
      </c>
      <c r="N42" s="177" t="s">
        <v>32</v>
      </c>
      <c r="O42" s="178">
        <v>20.0</v>
      </c>
      <c r="P42" s="177" t="s">
        <v>86</v>
      </c>
      <c r="Q42" s="178">
        <v>18.0</v>
      </c>
      <c r="R42" s="179" t="s">
        <v>25</v>
      </c>
      <c r="S42" s="180">
        <v>22.0</v>
      </c>
      <c r="T42" s="32"/>
      <c r="V42" s="149"/>
      <c r="W42" s="149"/>
      <c r="X42" s="149"/>
      <c r="Y42" s="171"/>
      <c r="Z42" s="171"/>
      <c r="AA42" s="171"/>
      <c r="AB42" s="181"/>
      <c r="AC42" s="181"/>
    </row>
    <row r="43" ht="12.75" customHeight="1">
      <c r="A43" s="39"/>
      <c r="B43" s="40" t="s">
        <v>24</v>
      </c>
      <c r="C43" s="41"/>
      <c r="D43" s="46" t="s">
        <v>25</v>
      </c>
      <c r="E43" s="50">
        <v>3.0</v>
      </c>
      <c r="F43" s="46" t="s">
        <v>33</v>
      </c>
      <c r="G43" s="46">
        <v>2.0</v>
      </c>
      <c r="H43" s="42" t="s">
        <v>32</v>
      </c>
      <c r="I43" s="103">
        <v>11.0</v>
      </c>
      <c r="J43" s="142"/>
      <c r="K43" s="23">
        <v>38.0</v>
      </c>
      <c r="L43" s="28" t="s">
        <v>188</v>
      </c>
      <c r="M43" s="20" t="s">
        <v>13</v>
      </c>
      <c r="N43" s="182" t="s">
        <v>25</v>
      </c>
      <c r="O43" s="183">
        <v>29.0</v>
      </c>
      <c r="P43" s="184" t="s">
        <v>27</v>
      </c>
      <c r="Q43" s="185">
        <v>15.0</v>
      </c>
      <c r="R43" s="186" t="s">
        <v>15</v>
      </c>
      <c r="S43" s="187">
        <v>27.0</v>
      </c>
      <c r="T43" s="32"/>
      <c r="V43" s="149"/>
      <c r="W43" s="149"/>
      <c r="X43" s="149"/>
      <c r="Y43" s="149"/>
      <c r="Z43" s="171"/>
      <c r="AA43" s="171"/>
    </row>
    <row r="44" ht="12.75" customHeight="1">
      <c r="A44" s="39"/>
      <c r="B44" s="52"/>
      <c r="C44" s="53"/>
      <c r="D44" s="94" t="s">
        <v>40</v>
      </c>
      <c r="E44" s="188">
        <v>5.0</v>
      </c>
      <c r="F44" s="94" t="s">
        <v>26</v>
      </c>
      <c r="G44" s="94">
        <v>4.0</v>
      </c>
      <c r="H44" s="54" t="s">
        <v>28</v>
      </c>
      <c r="I44" s="189">
        <v>3.0</v>
      </c>
      <c r="J44" s="142"/>
      <c r="K44" s="133"/>
      <c r="L44" s="40" t="s">
        <v>24</v>
      </c>
      <c r="M44" s="41"/>
      <c r="N44" s="184" t="s">
        <v>32</v>
      </c>
      <c r="O44" s="185">
        <v>19.0</v>
      </c>
      <c r="P44" s="184" t="s">
        <v>60</v>
      </c>
      <c r="Q44" s="185">
        <v>22.0</v>
      </c>
      <c r="R44" s="186" t="s">
        <v>86</v>
      </c>
      <c r="S44" s="187">
        <v>28.0</v>
      </c>
      <c r="T44" s="32"/>
      <c r="V44" s="149"/>
      <c r="W44" s="149"/>
      <c r="X44" s="149"/>
      <c r="Y44" s="149"/>
      <c r="Z44" s="149"/>
      <c r="AA44" s="149"/>
    </row>
    <row r="45" ht="12.75" customHeight="1">
      <c r="A45" s="59"/>
      <c r="B45" s="70"/>
      <c r="C45" s="61"/>
      <c r="D45" s="190" t="s">
        <v>38</v>
      </c>
      <c r="E45" s="191">
        <f>SUM(E42:E44)</f>
        <v>14</v>
      </c>
      <c r="F45" s="64" t="s">
        <v>38</v>
      </c>
      <c r="G45" s="72">
        <f>SUM(G42:G44)</f>
        <v>10</v>
      </c>
      <c r="H45" s="83" t="s">
        <v>38</v>
      </c>
      <c r="I45" s="108">
        <f>SUM(I42:I44)</f>
        <v>17</v>
      </c>
      <c r="J45" s="142"/>
      <c r="K45" s="133"/>
      <c r="L45" s="67"/>
      <c r="M45" s="41"/>
      <c r="N45" s="192" t="s">
        <v>91</v>
      </c>
      <c r="O45" s="193">
        <v>21.0</v>
      </c>
      <c r="P45" s="192" t="s">
        <v>189</v>
      </c>
      <c r="Q45" s="193">
        <v>23.0</v>
      </c>
      <c r="R45" s="194" t="s">
        <v>85</v>
      </c>
      <c r="S45" s="195">
        <v>20.0</v>
      </c>
      <c r="T45" s="32"/>
      <c r="V45" s="149"/>
      <c r="W45" s="149"/>
      <c r="X45" s="149"/>
      <c r="Y45" s="149"/>
      <c r="Z45" s="149"/>
      <c r="AA45" s="149"/>
    </row>
    <row r="46" ht="12.75" customHeight="1">
      <c r="A46" s="109">
        <v>11.0</v>
      </c>
      <c r="B46" s="196" t="s">
        <v>190</v>
      </c>
      <c r="C46" s="20" t="s">
        <v>62</v>
      </c>
      <c r="D46" s="29" t="s">
        <v>16</v>
      </c>
      <c r="E46" s="31">
        <v>50.0</v>
      </c>
      <c r="F46" s="29" t="s">
        <v>33</v>
      </c>
      <c r="G46" s="30"/>
      <c r="H46" s="23" t="s">
        <v>28</v>
      </c>
      <c r="I46" s="30"/>
      <c r="J46" s="142"/>
      <c r="K46" s="197"/>
      <c r="L46" s="70"/>
      <c r="M46" s="61"/>
      <c r="N46" s="198" t="s">
        <v>38</v>
      </c>
      <c r="O46" s="199">
        <f>SUM(O43:O45)</f>
        <v>69</v>
      </c>
      <c r="P46" s="200" t="s">
        <v>38</v>
      </c>
      <c r="Q46" s="201">
        <f>SUM(Q43:Q45)</f>
        <v>60</v>
      </c>
      <c r="R46" s="202" t="s">
        <v>38</v>
      </c>
      <c r="S46" s="203">
        <f>SUM(S43:S45)</f>
        <v>75</v>
      </c>
      <c r="T46" s="32"/>
      <c r="V46" s="149"/>
      <c r="W46" s="149"/>
      <c r="X46" s="149"/>
      <c r="Y46" s="149"/>
      <c r="Z46" s="149"/>
      <c r="AA46" s="149"/>
    </row>
    <row r="47" ht="12.75" customHeight="1">
      <c r="A47" s="39"/>
      <c r="B47" s="45"/>
      <c r="C47" s="41"/>
      <c r="D47" s="46" t="s">
        <v>14</v>
      </c>
      <c r="E47" s="32"/>
      <c r="F47" s="48" t="s">
        <v>32</v>
      </c>
      <c r="G47" s="147">
        <v>62.0</v>
      </c>
      <c r="H47" s="25" t="s">
        <v>15</v>
      </c>
      <c r="I47" s="47"/>
      <c r="J47" s="142"/>
      <c r="K47" s="87">
        <v>39.0</v>
      </c>
      <c r="L47" s="28" t="s">
        <v>191</v>
      </c>
      <c r="M47" s="20" t="s">
        <v>18</v>
      </c>
      <c r="N47" s="29" t="s">
        <v>16</v>
      </c>
      <c r="O47" s="89"/>
      <c r="P47" s="23" t="s">
        <v>33</v>
      </c>
      <c r="Q47" s="89"/>
      <c r="R47" s="23" t="s">
        <v>15</v>
      </c>
      <c r="S47" s="89"/>
      <c r="T47" s="32"/>
      <c r="V47" s="149"/>
      <c r="W47" s="149"/>
      <c r="X47" s="149"/>
      <c r="Y47" s="149"/>
      <c r="Z47" s="149"/>
      <c r="AA47" s="149"/>
    </row>
    <row r="48" ht="12.75" customHeight="1">
      <c r="A48" s="69"/>
      <c r="B48" s="204"/>
      <c r="C48" s="61"/>
      <c r="D48" s="79" t="s">
        <v>27</v>
      </c>
      <c r="E48" s="205"/>
      <c r="F48" s="79" t="s">
        <v>26</v>
      </c>
      <c r="G48" s="205"/>
      <c r="H48" s="79" t="s">
        <v>25</v>
      </c>
      <c r="I48" s="205"/>
      <c r="J48" s="142"/>
      <c r="K48" s="39"/>
      <c r="L48" s="67"/>
      <c r="M48" s="206"/>
      <c r="N48" s="207" t="s">
        <v>32</v>
      </c>
      <c r="O48" s="208"/>
      <c r="P48" s="46" t="s">
        <v>14</v>
      </c>
      <c r="Q48" s="93"/>
      <c r="R48" s="25" t="s">
        <v>28</v>
      </c>
      <c r="S48" s="93"/>
      <c r="T48" s="32"/>
    </row>
    <row r="49" ht="12.75" customHeight="1">
      <c r="A49" s="18">
        <v>12.0</v>
      </c>
      <c r="B49" s="19" t="s">
        <v>192</v>
      </c>
      <c r="C49" s="20" t="s">
        <v>18</v>
      </c>
      <c r="D49" s="111" t="s">
        <v>28</v>
      </c>
      <c r="E49" s="101">
        <v>14.0</v>
      </c>
      <c r="F49" s="23" t="s">
        <v>193</v>
      </c>
      <c r="G49" s="31">
        <v>18.0</v>
      </c>
      <c r="H49" s="23" t="s">
        <v>184</v>
      </c>
      <c r="I49" s="31">
        <v>15.0</v>
      </c>
      <c r="J49" s="142"/>
      <c r="K49" s="59"/>
      <c r="L49" s="70"/>
      <c r="M49" s="61"/>
      <c r="N49" s="86" t="s">
        <v>25</v>
      </c>
      <c r="O49" s="77"/>
      <c r="P49" s="79" t="s">
        <v>26</v>
      </c>
      <c r="Q49" s="77"/>
      <c r="R49" s="25" t="s">
        <v>189</v>
      </c>
      <c r="S49" s="93"/>
      <c r="T49" s="32"/>
    </row>
    <row r="50" ht="12.75" customHeight="1">
      <c r="A50" s="209"/>
      <c r="B50" s="210" t="s">
        <v>24</v>
      </c>
      <c r="C50" s="41"/>
      <c r="D50" s="211" t="s">
        <v>125</v>
      </c>
      <c r="E50" s="103">
        <v>5.0</v>
      </c>
      <c r="F50" s="25" t="s">
        <v>34</v>
      </c>
      <c r="G50" s="50">
        <v>5.0</v>
      </c>
      <c r="H50" s="25" t="s">
        <v>29</v>
      </c>
      <c r="I50" s="50">
        <v>5.0</v>
      </c>
      <c r="J50" s="142"/>
      <c r="K50" s="87">
        <v>40.0</v>
      </c>
      <c r="L50" s="19" t="s">
        <v>194</v>
      </c>
      <c r="M50" s="20" t="s">
        <v>18</v>
      </c>
      <c r="N50" s="90" t="s">
        <v>195</v>
      </c>
      <c r="O50" s="91"/>
      <c r="P50" s="23" t="s">
        <v>27</v>
      </c>
      <c r="Q50" s="89"/>
      <c r="R50" s="23" t="s">
        <v>196</v>
      </c>
      <c r="S50" s="89"/>
      <c r="T50" s="32"/>
    </row>
    <row r="51" ht="12.75" customHeight="1">
      <c r="A51" s="209"/>
      <c r="B51" s="9"/>
      <c r="C51" s="41"/>
      <c r="D51" s="169" t="s">
        <v>46</v>
      </c>
      <c r="E51" s="189">
        <v>10.0</v>
      </c>
      <c r="F51" s="56" t="s">
        <v>197</v>
      </c>
      <c r="G51" s="188" t="s">
        <v>198</v>
      </c>
      <c r="H51" s="56" t="s">
        <v>14</v>
      </c>
      <c r="I51" s="188">
        <v>5.0</v>
      </c>
      <c r="J51" s="142"/>
      <c r="K51" s="39"/>
      <c r="L51" s="40" t="s">
        <v>199</v>
      </c>
      <c r="M51" s="41"/>
      <c r="N51" s="46" t="s">
        <v>39</v>
      </c>
      <c r="O51" s="93"/>
      <c r="P51" s="25" t="s">
        <v>53</v>
      </c>
      <c r="Q51" s="93"/>
      <c r="R51" s="25" t="s">
        <v>45</v>
      </c>
      <c r="S51" s="93"/>
      <c r="T51" s="32"/>
    </row>
    <row r="52" ht="12.75" customHeight="1">
      <c r="A52" s="212"/>
      <c r="B52" s="153"/>
      <c r="C52" s="61"/>
      <c r="D52" s="213" t="s">
        <v>38</v>
      </c>
      <c r="E52" s="108">
        <f>SUM(E49:E51)</f>
        <v>29</v>
      </c>
      <c r="F52" s="64" t="s">
        <v>38</v>
      </c>
      <c r="G52" s="72">
        <f>SUM(G49:G51)</f>
        <v>23</v>
      </c>
      <c r="H52" s="64" t="s">
        <v>38</v>
      </c>
      <c r="I52" s="72">
        <f>SUM(I49:I51)</f>
        <v>25</v>
      </c>
      <c r="J52" s="142"/>
      <c r="K52" s="59"/>
      <c r="L52" s="153"/>
      <c r="M52" s="61"/>
      <c r="N52" s="46" t="s">
        <v>19</v>
      </c>
      <c r="O52" s="93"/>
      <c r="P52" s="25" t="s">
        <v>50</v>
      </c>
      <c r="Q52" s="93"/>
      <c r="R52" s="79" t="s">
        <v>71</v>
      </c>
      <c r="S52" s="77"/>
      <c r="T52" s="32"/>
    </row>
    <row r="53" ht="12.75" customHeight="1">
      <c r="A53" s="158">
        <v>13.0</v>
      </c>
      <c r="B53" s="19" t="s">
        <v>200</v>
      </c>
      <c r="C53" s="20" t="s">
        <v>129</v>
      </c>
      <c r="D53" s="214" t="s">
        <v>201</v>
      </c>
      <c r="E53" s="101">
        <v>1.0</v>
      </c>
      <c r="F53" s="215" t="s">
        <v>202</v>
      </c>
      <c r="G53" s="31">
        <v>1.0</v>
      </c>
      <c r="H53" s="215" t="s">
        <v>203</v>
      </c>
      <c r="I53" s="31">
        <v>1.0</v>
      </c>
      <c r="J53" s="142"/>
      <c r="K53" s="87">
        <v>41.0</v>
      </c>
      <c r="L53" s="19" t="s">
        <v>204</v>
      </c>
      <c r="M53" s="20" t="s">
        <v>13</v>
      </c>
      <c r="N53" s="29" t="s">
        <v>71</v>
      </c>
      <c r="O53" s="31">
        <v>16.0</v>
      </c>
      <c r="P53" s="23" t="s">
        <v>60</v>
      </c>
      <c r="Q53" s="31">
        <v>5.0</v>
      </c>
      <c r="R53" s="23" t="s">
        <v>15</v>
      </c>
      <c r="S53" s="216">
        <v>11.0</v>
      </c>
      <c r="T53" s="32"/>
    </row>
    <row r="54" ht="12.75" customHeight="1">
      <c r="A54" s="141"/>
      <c r="B54" s="40" t="s">
        <v>205</v>
      </c>
      <c r="C54" s="39"/>
      <c r="D54" s="42" t="s">
        <v>206</v>
      </c>
      <c r="E54" s="105"/>
      <c r="F54" s="25" t="s">
        <v>207</v>
      </c>
      <c r="G54" s="47"/>
      <c r="H54" s="25" t="s">
        <v>208</v>
      </c>
      <c r="I54" s="47"/>
      <c r="J54" s="142"/>
      <c r="K54" s="44"/>
      <c r="L54" s="217" t="s">
        <v>209</v>
      </c>
      <c r="M54" s="218"/>
      <c r="N54" s="48" t="s">
        <v>28</v>
      </c>
      <c r="O54" s="219">
        <v>38.0</v>
      </c>
      <c r="P54" s="46" t="s">
        <v>14</v>
      </c>
      <c r="Q54" s="46">
        <v>12.0</v>
      </c>
      <c r="R54" s="25" t="s">
        <v>155</v>
      </c>
      <c r="S54" s="50">
        <v>4.0</v>
      </c>
      <c r="T54" s="32"/>
    </row>
    <row r="55" ht="12.75" customHeight="1">
      <c r="A55" s="141"/>
      <c r="B55" s="9"/>
      <c r="C55" s="39"/>
      <c r="D55" s="42" t="s">
        <v>210</v>
      </c>
      <c r="E55" s="105"/>
      <c r="F55" s="25" t="s">
        <v>211</v>
      </c>
      <c r="G55" s="47"/>
      <c r="H55" s="25" t="s">
        <v>212</v>
      </c>
      <c r="I55" s="47"/>
      <c r="J55" s="142"/>
      <c r="K55" s="44"/>
      <c r="L55" s="141"/>
      <c r="M55" s="41"/>
      <c r="N55" s="94" t="s">
        <v>32</v>
      </c>
      <c r="O55" s="57">
        <v>0.0</v>
      </c>
      <c r="P55" s="94" t="s">
        <v>213</v>
      </c>
      <c r="Q55" s="57">
        <v>1.0</v>
      </c>
      <c r="R55" s="94" t="s">
        <v>27</v>
      </c>
      <c r="S55" s="193">
        <v>7.0</v>
      </c>
      <c r="T55" s="32"/>
    </row>
    <row r="56" ht="12.75" customHeight="1">
      <c r="A56" s="141"/>
      <c r="B56" s="9"/>
      <c r="C56" s="39"/>
      <c r="D56" s="42" t="s">
        <v>214</v>
      </c>
      <c r="E56" s="105"/>
      <c r="F56" s="25" t="s">
        <v>215</v>
      </c>
      <c r="G56" s="47"/>
      <c r="H56" s="25" t="s">
        <v>216</v>
      </c>
      <c r="I56" s="47"/>
      <c r="J56" s="142"/>
      <c r="K56" s="69"/>
      <c r="L56" s="70"/>
      <c r="M56" s="61"/>
      <c r="N56" s="220" t="s">
        <v>38</v>
      </c>
      <c r="O56" s="198">
        <f>SUM(O51:O55)</f>
        <v>54</v>
      </c>
      <c r="P56" s="221" t="s">
        <v>38</v>
      </c>
      <c r="Q56" s="198">
        <f>SUM(Q51:Q55)</f>
        <v>18</v>
      </c>
      <c r="R56" s="221" t="s">
        <v>38</v>
      </c>
      <c r="S56" s="222">
        <f>SUM(S51:S55)</f>
        <v>22</v>
      </c>
      <c r="T56" s="32"/>
    </row>
    <row r="57" ht="12.75" customHeight="1">
      <c r="A57" s="141"/>
      <c r="B57" s="9"/>
      <c r="C57" s="39"/>
      <c r="D57" s="223" t="s">
        <v>217</v>
      </c>
      <c r="E57" s="103">
        <v>1.0</v>
      </c>
      <c r="F57" s="94" t="s">
        <v>218</v>
      </c>
      <c r="G57" s="47"/>
      <c r="H57" s="94" t="s">
        <v>219</v>
      </c>
      <c r="I57" s="47"/>
      <c r="J57" s="142"/>
      <c r="K57" s="73">
        <v>42.0</v>
      </c>
      <c r="L57" s="224" t="s">
        <v>220</v>
      </c>
      <c r="M57" s="75"/>
      <c r="N57" s="225" t="s">
        <v>5</v>
      </c>
      <c r="O57" s="77"/>
      <c r="P57" s="79" t="s">
        <v>6</v>
      </c>
      <c r="Q57" s="77"/>
      <c r="R57" s="79" t="s">
        <v>7</v>
      </c>
      <c r="S57" s="77"/>
    </row>
    <row r="58" ht="12.75" customHeight="1">
      <c r="A58" s="102"/>
      <c r="B58" s="153"/>
      <c r="C58" s="61"/>
      <c r="D58" s="226" t="s">
        <v>38</v>
      </c>
      <c r="E58" s="173">
        <f>SUM(E53:E57)</f>
        <v>2</v>
      </c>
      <c r="F58" s="106" t="s">
        <v>38</v>
      </c>
      <c r="G58" s="107">
        <f>SUM(G53:G57)</f>
        <v>1</v>
      </c>
      <c r="H58" s="106" t="s">
        <v>38</v>
      </c>
      <c r="I58" s="107">
        <f>SUM(I53:I57)</f>
        <v>1</v>
      </c>
      <c r="J58" s="142"/>
      <c r="K58" s="73">
        <v>43.0</v>
      </c>
      <c r="L58" s="227" t="s">
        <v>221</v>
      </c>
      <c r="M58" s="228" t="s">
        <v>129</v>
      </c>
      <c r="N58" s="229" t="s">
        <v>222</v>
      </c>
      <c r="O58" s="11"/>
      <c r="P58" s="230" t="s">
        <v>223</v>
      </c>
      <c r="Q58" s="11"/>
      <c r="R58" s="230" t="s">
        <v>224</v>
      </c>
      <c r="S58" s="11"/>
    </row>
    <row r="59" ht="12.75" customHeight="1">
      <c r="A59" s="18">
        <v>14.0</v>
      </c>
      <c r="B59" s="28" t="s">
        <v>225</v>
      </c>
      <c r="C59" s="20" t="s">
        <v>129</v>
      </c>
      <c r="D59" s="231" t="s">
        <v>224</v>
      </c>
      <c r="E59" s="91"/>
      <c r="F59" s="29" t="s">
        <v>31</v>
      </c>
      <c r="G59" s="89"/>
      <c r="H59" s="29" t="s">
        <v>223</v>
      </c>
      <c r="I59" s="89"/>
      <c r="J59" s="142"/>
      <c r="K59" s="149"/>
      <c r="L59" s="142"/>
      <c r="M59" s="149"/>
      <c r="N59" s="142"/>
      <c r="O59" s="142"/>
      <c r="P59" s="149"/>
      <c r="Q59" s="149"/>
      <c r="R59" s="142"/>
      <c r="S59" s="142"/>
    </row>
    <row r="60" ht="12.75" customHeight="1">
      <c r="A60" s="44"/>
      <c r="B60" s="45"/>
      <c r="C60" s="41"/>
      <c r="D60" s="46" t="s">
        <v>226</v>
      </c>
      <c r="E60" s="93"/>
      <c r="F60" s="46" t="s">
        <v>37</v>
      </c>
      <c r="G60" s="93"/>
      <c r="H60" s="46" t="s">
        <v>58</v>
      </c>
      <c r="I60" s="93"/>
      <c r="J60" s="142"/>
      <c r="K60" s="149"/>
      <c r="L60" s="142"/>
      <c r="M60" s="149"/>
      <c r="N60" s="142"/>
      <c r="O60" s="142"/>
      <c r="P60" s="149"/>
      <c r="Q60" s="149"/>
      <c r="R60" s="142"/>
      <c r="S60" s="142"/>
    </row>
    <row r="61" ht="12.75" customHeight="1">
      <c r="A61" s="69"/>
      <c r="B61" s="74"/>
      <c r="C61" s="61"/>
      <c r="D61" s="86" t="s">
        <v>161</v>
      </c>
      <c r="E61" s="232"/>
      <c r="F61" s="79" t="s">
        <v>98</v>
      </c>
      <c r="G61" s="77"/>
      <c r="H61" s="86" t="s">
        <v>227</v>
      </c>
      <c r="I61" s="77"/>
      <c r="J61" s="142"/>
      <c r="K61" s="149"/>
      <c r="L61" s="9"/>
      <c r="M61" s="32"/>
      <c r="N61" s="233" t="s">
        <v>5</v>
      </c>
      <c r="O61" s="11"/>
      <c r="P61" s="233" t="s">
        <v>6</v>
      </c>
      <c r="Q61" s="11"/>
      <c r="R61" s="233" t="s">
        <v>7</v>
      </c>
      <c r="S61" s="11"/>
    </row>
    <row r="62" ht="12.75" customHeight="1">
      <c r="A62" s="234">
        <v>15.0</v>
      </c>
      <c r="B62" s="175" t="s">
        <v>228</v>
      </c>
      <c r="C62" s="20" t="s">
        <v>80</v>
      </c>
      <c r="D62" s="86">
        <v>49.0</v>
      </c>
      <c r="E62" s="77"/>
      <c r="F62" s="78">
        <v>48.0</v>
      </c>
      <c r="G62" s="77"/>
      <c r="H62" s="235">
        <v>54.0</v>
      </c>
      <c r="I62" s="7"/>
      <c r="J62" s="142"/>
      <c r="K62" s="149"/>
      <c r="L62" s="236" t="s">
        <v>229</v>
      </c>
      <c r="M62" s="93"/>
      <c r="N62" s="237">
        <v>7.0</v>
      </c>
      <c r="O62" s="11"/>
      <c r="P62" s="237">
        <v>6.0</v>
      </c>
      <c r="Q62" s="11"/>
      <c r="R62" s="237">
        <v>11.5</v>
      </c>
      <c r="S62" s="11"/>
    </row>
    <row r="63" ht="12.75" customHeight="1">
      <c r="A63" s="238">
        <v>16.0</v>
      </c>
      <c r="B63" s="175" t="s">
        <v>230</v>
      </c>
      <c r="C63" s="176" t="s">
        <v>80</v>
      </c>
      <c r="D63" s="139">
        <v>49.0</v>
      </c>
      <c r="E63" s="11"/>
      <c r="F63" s="138">
        <v>52.0</v>
      </c>
      <c r="G63" s="11"/>
      <c r="H63" s="23">
        <v>53.0</v>
      </c>
      <c r="I63" s="89"/>
      <c r="J63" s="142"/>
      <c r="K63" s="149"/>
      <c r="L63" s="236" t="s">
        <v>231</v>
      </c>
      <c r="M63" s="93"/>
      <c r="N63" s="237">
        <v>6.5</v>
      </c>
      <c r="O63" s="11"/>
      <c r="P63" s="237">
        <v>5.5</v>
      </c>
      <c r="Q63" s="11"/>
      <c r="R63" s="237">
        <v>3.0</v>
      </c>
      <c r="S63" s="11"/>
    </row>
    <row r="64" ht="12.75" customHeight="1">
      <c r="A64" s="18">
        <v>17.0</v>
      </c>
      <c r="B64" s="19" t="s">
        <v>232</v>
      </c>
      <c r="C64" s="20" t="s">
        <v>62</v>
      </c>
      <c r="D64" s="46" t="s">
        <v>224</v>
      </c>
      <c r="E64" s="46">
        <v>46.0</v>
      </c>
      <c r="F64" s="23" t="s">
        <v>223</v>
      </c>
      <c r="G64" s="46">
        <v>42.0</v>
      </c>
      <c r="H64" s="21" t="s">
        <v>226</v>
      </c>
      <c r="I64" s="101">
        <v>47.0</v>
      </c>
      <c r="J64" s="142"/>
      <c r="K64" s="149"/>
      <c r="L64" s="236" t="s">
        <v>233</v>
      </c>
      <c r="M64" s="93"/>
      <c r="N64" s="239">
        <f>Y33</f>
        <v>1.4</v>
      </c>
      <c r="O64" s="11"/>
      <c r="P64" s="239">
        <f>Z33</f>
        <v>1.1</v>
      </c>
      <c r="Q64" s="11"/>
      <c r="R64" s="239">
        <f>AA33</f>
        <v>1.7</v>
      </c>
      <c r="S64" s="11"/>
    </row>
    <row r="65" ht="15.75" customHeight="1">
      <c r="A65" s="39"/>
      <c r="B65" s="210" t="s">
        <v>24</v>
      </c>
      <c r="C65" s="240"/>
      <c r="D65" s="46" t="s">
        <v>227</v>
      </c>
      <c r="E65" s="46">
        <v>49.0</v>
      </c>
      <c r="F65" s="25" t="s">
        <v>98</v>
      </c>
      <c r="G65" s="46">
        <v>40.0</v>
      </c>
      <c r="H65" s="42" t="s">
        <v>58</v>
      </c>
      <c r="I65" s="103">
        <v>47.0</v>
      </c>
      <c r="J65" s="142"/>
      <c r="K65" s="149"/>
      <c r="L65" s="241" t="s">
        <v>38</v>
      </c>
      <c r="M65" s="93"/>
      <c r="N65" s="242">
        <f>SUM(N62:N64)</f>
        <v>14.9</v>
      </c>
      <c r="O65" s="11"/>
      <c r="P65" s="242">
        <f>SUM(P62:P64)</f>
        <v>12.6</v>
      </c>
      <c r="Q65" s="11"/>
      <c r="R65" s="242">
        <f>SUM(R62:R64)</f>
        <v>16.2</v>
      </c>
      <c r="S65" s="11"/>
    </row>
    <row r="66" ht="12.75" customHeight="1">
      <c r="A66" s="39"/>
      <c r="B66" s="66"/>
      <c r="C66" s="240"/>
      <c r="D66" s="46" t="s">
        <v>161</v>
      </c>
      <c r="E66" s="46">
        <v>27.0</v>
      </c>
      <c r="F66" s="25" t="s">
        <v>150</v>
      </c>
      <c r="G66" s="46">
        <v>42.0</v>
      </c>
      <c r="H66" s="42" t="s">
        <v>37</v>
      </c>
      <c r="I66" s="103">
        <v>48.0</v>
      </c>
      <c r="J66" s="142"/>
      <c r="K66" s="149"/>
      <c r="L66" s="236"/>
      <c r="M66" s="236"/>
      <c r="N66" s="243"/>
      <c r="O66" s="243"/>
      <c r="P66" s="243"/>
      <c r="Q66" s="243"/>
      <c r="R66" s="243"/>
      <c r="S66" s="142"/>
    </row>
    <row r="67" ht="12.75" customHeight="1">
      <c r="A67" s="59"/>
      <c r="B67" s="66"/>
      <c r="C67" s="244"/>
      <c r="D67" s="245" t="s">
        <v>38</v>
      </c>
      <c r="E67" s="107">
        <f>SUM(E64:E66)</f>
        <v>122</v>
      </c>
      <c r="F67" s="64" t="s">
        <v>38</v>
      </c>
      <c r="G67" s="72">
        <f>SUM(G64:G66)</f>
        <v>124</v>
      </c>
      <c r="H67" s="83" t="s">
        <v>38</v>
      </c>
      <c r="I67" s="108">
        <f>SUM(I64:I66)</f>
        <v>142</v>
      </c>
      <c r="J67" s="142"/>
      <c r="K67" s="149"/>
      <c r="L67" s="241"/>
      <c r="M67" s="241"/>
      <c r="N67" s="243"/>
      <c r="O67" s="243"/>
      <c r="P67" s="243"/>
      <c r="Q67" s="243"/>
      <c r="R67" s="243"/>
      <c r="S67" s="142"/>
    </row>
    <row r="68" ht="12.75" customHeight="1">
      <c r="A68" s="238">
        <v>18.0</v>
      </c>
      <c r="B68" s="175" t="s">
        <v>234</v>
      </c>
      <c r="C68" s="176" t="s">
        <v>18</v>
      </c>
      <c r="D68" s="246">
        <v>49.0</v>
      </c>
      <c r="E68" s="7"/>
      <c r="F68" s="139">
        <v>53.0</v>
      </c>
      <c r="G68" s="11"/>
      <c r="H68" s="235">
        <v>54.0</v>
      </c>
      <c r="I68" s="7"/>
      <c r="J68" s="142"/>
      <c r="K68" s="149"/>
      <c r="L68" s="247" t="s">
        <v>235</v>
      </c>
      <c r="M68" s="142" t="s">
        <v>220</v>
      </c>
      <c r="N68" s="142"/>
      <c r="O68" s="149"/>
      <c r="P68" s="149"/>
      <c r="Q68" s="142"/>
      <c r="R68" s="142"/>
    </row>
    <row r="69" ht="12.75" customHeight="1">
      <c r="A69" s="18">
        <v>19.0</v>
      </c>
      <c r="B69" s="28" t="s">
        <v>236</v>
      </c>
      <c r="C69" s="20" t="s">
        <v>13</v>
      </c>
      <c r="D69" s="46" t="s">
        <v>237</v>
      </c>
      <c r="E69" s="46">
        <v>41.0</v>
      </c>
      <c r="F69" s="23" t="s">
        <v>238</v>
      </c>
      <c r="G69" s="50">
        <v>22.0</v>
      </c>
      <c r="H69" s="21" t="s">
        <v>52</v>
      </c>
      <c r="I69" s="101">
        <v>22.0</v>
      </c>
      <c r="J69" s="142"/>
      <c r="K69" s="149"/>
      <c r="L69" s="142"/>
      <c r="M69" s="248" t="s">
        <v>239</v>
      </c>
      <c r="N69" s="142"/>
      <c r="O69" s="149"/>
      <c r="P69" s="149"/>
      <c r="Q69" s="142"/>
      <c r="R69" s="142"/>
    </row>
    <row r="70" ht="12.75" customHeight="1">
      <c r="A70" s="39"/>
      <c r="B70" s="210" t="s">
        <v>24</v>
      </c>
      <c r="C70" s="240"/>
      <c r="D70" s="46" t="s">
        <v>65</v>
      </c>
      <c r="E70" s="46">
        <v>20.0</v>
      </c>
      <c r="F70" s="25" t="s">
        <v>42</v>
      </c>
      <c r="G70" s="50">
        <v>33.0</v>
      </c>
      <c r="H70" s="42" t="s">
        <v>106</v>
      </c>
      <c r="I70" s="103">
        <v>23.0</v>
      </c>
      <c r="J70" s="142"/>
      <c r="K70" s="149"/>
      <c r="L70" s="142"/>
      <c r="M70" s="142"/>
      <c r="N70" s="142"/>
      <c r="O70" s="149"/>
      <c r="P70" s="149"/>
      <c r="Q70" s="142"/>
      <c r="R70" s="142"/>
    </row>
    <row r="71" ht="12.75" customHeight="1">
      <c r="A71" s="39"/>
      <c r="B71" s="45"/>
      <c r="C71" s="240"/>
      <c r="D71" s="46" t="s">
        <v>49</v>
      </c>
      <c r="E71" s="46">
        <v>31.0</v>
      </c>
      <c r="F71" s="25" t="s">
        <v>154</v>
      </c>
      <c r="G71" s="50">
        <v>31.0</v>
      </c>
      <c r="H71" s="42" t="s">
        <v>158</v>
      </c>
      <c r="I71" s="103">
        <v>33.0</v>
      </c>
      <c r="J71" s="142"/>
      <c r="K71" s="149"/>
      <c r="L71" s="248"/>
      <c r="M71" s="142" t="s">
        <v>240</v>
      </c>
      <c r="N71" s="142"/>
      <c r="O71" s="149"/>
      <c r="P71" s="149"/>
      <c r="Q71" s="142"/>
      <c r="R71" s="142"/>
    </row>
    <row r="72" ht="12.75" customHeight="1">
      <c r="A72" s="59"/>
      <c r="B72" s="74"/>
      <c r="C72" s="244"/>
      <c r="D72" s="245" t="s">
        <v>38</v>
      </c>
      <c r="E72" s="107">
        <f>SUM(E69:E71)</f>
        <v>92</v>
      </c>
      <c r="F72" s="64" t="s">
        <v>38</v>
      </c>
      <c r="G72" s="72">
        <f>SUM(G69:G71)</f>
        <v>86</v>
      </c>
      <c r="H72" s="83" t="s">
        <v>38</v>
      </c>
      <c r="I72" s="108">
        <f>SUM(I69:I71)</f>
        <v>78</v>
      </c>
      <c r="J72" s="142"/>
      <c r="K72" s="149"/>
      <c r="L72" s="248"/>
      <c r="M72" s="248" t="s">
        <v>241</v>
      </c>
      <c r="N72" s="142"/>
      <c r="O72" s="149"/>
      <c r="P72" s="149"/>
      <c r="Q72" s="142"/>
      <c r="R72" s="142"/>
    </row>
    <row r="73" ht="12.75" customHeight="1">
      <c r="A73" s="59">
        <v>20.0</v>
      </c>
      <c r="B73" s="74" t="s">
        <v>242</v>
      </c>
      <c r="C73" s="20" t="s">
        <v>13</v>
      </c>
      <c r="D73" s="86">
        <v>18.0</v>
      </c>
      <c r="E73" s="77"/>
      <c r="F73" s="86">
        <v>15.0</v>
      </c>
      <c r="G73" s="77"/>
      <c r="H73" s="249">
        <v>17.0</v>
      </c>
      <c r="I73" s="7"/>
      <c r="J73" s="142"/>
      <c r="K73" s="149"/>
      <c r="L73" s="142"/>
      <c r="M73" s="248" t="s">
        <v>243</v>
      </c>
      <c r="N73" s="142"/>
      <c r="O73" s="149"/>
      <c r="P73" s="149"/>
      <c r="Q73" s="142"/>
      <c r="R73" s="142"/>
    </row>
    <row r="74" ht="12.75" customHeight="1">
      <c r="A74" s="138">
        <v>21.0</v>
      </c>
      <c r="B74" s="250" t="s">
        <v>244</v>
      </c>
      <c r="C74" s="176" t="s">
        <v>88</v>
      </c>
      <c r="D74" s="137" t="s">
        <v>70</v>
      </c>
      <c r="E74" s="11"/>
      <c r="F74" s="139" t="s">
        <v>146</v>
      </c>
      <c r="G74" s="11"/>
      <c r="H74" s="139" t="s">
        <v>170</v>
      </c>
      <c r="I74" s="11"/>
      <c r="J74" s="142"/>
      <c r="K74" s="149"/>
      <c r="L74" s="248"/>
      <c r="M74" s="248"/>
      <c r="N74" s="142"/>
      <c r="O74" s="149"/>
      <c r="P74" s="149"/>
      <c r="Q74" s="142"/>
      <c r="R74" s="142"/>
    </row>
    <row r="75" ht="12.75" customHeight="1">
      <c r="A75" s="73">
        <v>22.0</v>
      </c>
      <c r="B75" s="251" t="s">
        <v>245</v>
      </c>
      <c r="C75" s="176" t="s">
        <v>88</v>
      </c>
      <c r="D75" s="157" t="s">
        <v>134</v>
      </c>
      <c r="E75" s="11"/>
      <c r="F75" s="138" t="s">
        <v>165</v>
      </c>
      <c r="G75" s="11"/>
      <c r="H75" s="139" t="s">
        <v>238</v>
      </c>
      <c r="I75" s="11"/>
      <c r="J75" s="142"/>
      <c r="K75" s="149"/>
      <c r="L75" s="248"/>
      <c r="M75" s="252" t="s">
        <v>246</v>
      </c>
      <c r="N75" s="142"/>
      <c r="O75" s="149"/>
      <c r="P75" s="149"/>
      <c r="Q75" s="142"/>
      <c r="R75" s="142"/>
      <c r="T75" s="142"/>
    </row>
    <row r="76" ht="12.75" customHeight="1">
      <c r="A76" s="138">
        <v>23.0</v>
      </c>
      <c r="B76" s="175" t="s">
        <v>247</v>
      </c>
      <c r="C76" s="176" t="s">
        <v>62</v>
      </c>
      <c r="D76" s="137" t="s">
        <v>42</v>
      </c>
      <c r="E76" s="11"/>
      <c r="F76" s="139" t="s">
        <v>161</v>
      </c>
      <c r="G76" s="11"/>
      <c r="H76" s="138" t="s">
        <v>106</v>
      </c>
      <c r="I76" s="11"/>
      <c r="J76" s="142"/>
      <c r="K76" s="149"/>
      <c r="L76" s="248"/>
      <c r="M76" s="253" t="s">
        <v>248</v>
      </c>
      <c r="N76" s="142"/>
      <c r="O76" s="149"/>
      <c r="P76" s="149"/>
      <c r="Q76" s="142"/>
      <c r="R76" s="142"/>
      <c r="T76" s="142"/>
    </row>
    <row r="77" ht="12.75" customHeight="1">
      <c r="A77" s="73">
        <v>24.0</v>
      </c>
      <c r="B77" s="254" t="s">
        <v>249</v>
      </c>
      <c r="C77" s="176" t="s">
        <v>80</v>
      </c>
      <c r="D77" s="137" t="s">
        <v>170</v>
      </c>
      <c r="E77" s="11"/>
      <c r="F77" s="138" t="s">
        <v>250</v>
      </c>
      <c r="G77" s="11"/>
      <c r="H77" s="139" t="s">
        <v>150</v>
      </c>
      <c r="I77" s="11"/>
      <c r="J77" s="142"/>
      <c r="K77" s="149"/>
      <c r="L77" s="142"/>
      <c r="M77" s="149"/>
      <c r="N77" s="142"/>
      <c r="O77" s="142"/>
      <c r="P77" s="149"/>
      <c r="Q77" s="149"/>
      <c r="R77" s="142"/>
      <c r="S77" s="142"/>
      <c r="T77" s="142"/>
    </row>
    <row r="78" ht="12.75" customHeight="1">
      <c r="A78" s="149"/>
      <c r="B78" s="9"/>
      <c r="C78" s="218"/>
      <c r="D78" s="142"/>
      <c r="E78" s="142"/>
      <c r="F78" s="149"/>
      <c r="G78" s="149"/>
      <c r="H78" s="142"/>
      <c r="I78" s="142"/>
      <c r="J78" s="142"/>
      <c r="K78" s="149"/>
      <c r="L78" s="248"/>
      <c r="M78" s="142" t="s">
        <v>251</v>
      </c>
      <c r="N78" s="142"/>
      <c r="O78" s="142"/>
      <c r="P78" s="149"/>
      <c r="Q78" s="149"/>
      <c r="R78" s="142"/>
      <c r="S78" s="142"/>
      <c r="T78" s="142"/>
    </row>
    <row r="79" ht="12.75" customHeight="1">
      <c r="A79" s="149"/>
      <c r="B79" s="255" t="s">
        <v>252</v>
      </c>
      <c r="C79" s="218"/>
      <c r="D79" s="142"/>
      <c r="E79" s="142"/>
      <c r="F79" s="149"/>
      <c r="G79" s="149"/>
      <c r="H79" s="142"/>
      <c r="I79" s="142"/>
      <c r="J79" s="142"/>
      <c r="K79" s="149"/>
      <c r="L79" s="142"/>
      <c r="M79" s="248" t="s">
        <v>253</v>
      </c>
      <c r="N79" s="142"/>
      <c r="O79" s="142"/>
      <c r="P79" s="149"/>
      <c r="Q79" s="149"/>
      <c r="R79" s="142"/>
      <c r="S79" s="142"/>
      <c r="T79" s="142"/>
    </row>
    <row r="80" ht="12.75" customHeight="1">
      <c r="A80" s="149"/>
      <c r="B80" s="142"/>
      <c r="C80" s="218"/>
      <c r="D80" s="142"/>
      <c r="E80" s="142"/>
      <c r="F80" s="149"/>
      <c r="G80" s="149"/>
      <c r="H80" s="142"/>
      <c r="I80" s="142"/>
      <c r="J80" s="142"/>
      <c r="K80" s="149"/>
      <c r="L80" s="142"/>
      <c r="M80" s="149"/>
      <c r="N80" s="142"/>
      <c r="O80" s="142"/>
      <c r="P80" s="149"/>
      <c r="Q80" s="149"/>
      <c r="R80" s="142"/>
      <c r="S80" s="142"/>
      <c r="T80" s="142"/>
    </row>
    <row r="81" ht="12.75" customHeight="1">
      <c r="A81" s="149"/>
      <c r="B81" s="142"/>
      <c r="C81" s="218"/>
      <c r="D81" s="142"/>
      <c r="E81" s="142"/>
      <c r="F81" s="149"/>
      <c r="G81" s="149"/>
      <c r="H81" s="142"/>
      <c r="I81" s="142"/>
      <c r="J81" s="142"/>
      <c r="K81" s="149"/>
      <c r="L81" s="142"/>
      <c r="M81" s="256" t="s">
        <v>254</v>
      </c>
      <c r="N81" s="142"/>
      <c r="O81" s="142"/>
      <c r="P81" s="149"/>
      <c r="Q81" s="149"/>
      <c r="R81" s="142"/>
      <c r="S81" s="142"/>
      <c r="T81" s="142"/>
    </row>
    <row r="82" ht="12.75" customHeight="1">
      <c r="A82" s="149"/>
      <c r="B82" s="142"/>
      <c r="C82" s="218"/>
      <c r="D82" s="142"/>
      <c r="E82" s="142"/>
      <c r="F82" s="149"/>
      <c r="G82" s="149"/>
      <c r="H82" s="142"/>
      <c r="I82" s="142"/>
      <c r="J82" s="142"/>
      <c r="K82" s="149"/>
      <c r="L82" s="142"/>
      <c r="M82" s="257" t="s">
        <v>255</v>
      </c>
      <c r="N82" s="142"/>
      <c r="O82" s="142"/>
      <c r="P82" s="149"/>
      <c r="Q82" s="149"/>
      <c r="R82" s="142"/>
      <c r="S82" s="142"/>
      <c r="T82" s="142"/>
      <c r="U82" s="149"/>
      <c r="V82" s="149"/>
      <c r="W82" s="149"/>
      <c r="X82" s="149"/>
      <c r="Y82" s="149"/>
      <c r="Z82" s="149"/>
    </row>
    <row r="83" ht="12.75" customHeight="1">
      <c r="A83" s="149"/>
      <c r="B83" s="142"/>
      <c r="C83" s="218"/>
      <c r="D83" s="142"/>
      <c r="E83" s="142"/>
      <c r="F83" s="149"/>
      <c r="G83" s="149"/>
      <c r="H83" s="142"/>
      <c r="I83" s="142"/>
      <c r="J83" s="142"/>
      <c r="K83" s="149"/>
      <c r="L83" s="142"/>
      <c r="M83" s="149"/>
      <c r="N83" s="142"/>
      <c r="O83" s="142"/>
      <c r="P83" s="149"/>
      <c r="Q83" s="149"/>
      <c r="R83" s="142"/>
      <c r="S83" s="142"/>
      <c r="T83" s="142"/>
      <c r="V83" s="149"/>
      <c r="W83" s="149"/>
      <c r="X83" s="149"/>
      <c r="Y83" s="149"/>
      <c r="Z83" s="149"/>
      <c r="AA83" s="149"/>
    </row>
    <row r="84" ht="12.75" customHeight="1">
      <c r="A84" s="149"/>
      <c r="B84" s="142"/>
      <c r="C84" s="218"/>
      <c r="D84" s="142"/>
      <c r="E84" s="142"/>
      <c r="F84" s="149"/>
      <c r="G84" s="149"/>
      <c r="H84" s="142"/>
      <c r="I84" s="142"/>
      <c r="J84" s="142"/>
      <c r="K84" s="149"/>
      <c r="L84" s="142"/>
      <c r="M84" s="258" t="s">
        <v>256</v>
      </c>
      <c r="N84" s="142"/>
      <c r="O84" s="142"/>
      <c r="P84" s="149"/>
      <c r="Q84" s="149"/>
      <c r="R84" s="142"/>
      <c r="S84" s="142"/>
      <c r="T84" s="142"/>
      <c r="V84" s="149"/>
      <c r="W84" s="149"/>
      <c r="X84" s="149"/>
      <c r="Y84" s="149"/>
      <c r="Z84" s="149"/>
      <c r="AA84" s="149"/>
    </row>
    <row r="85" ht="12.75" customHeight="1">
      <c r="A85" s="149"/>
      <c r="B85" s="142"/>
      <c r="C85" s="218"/>
      <c r="D85" s="142"/>
      <c r="E85" s="142"/>
      <c r="F85" s="149"/>
      <c r="G85" s="149"/>
      <c r="H85" s="142"/>
      <c r="I85" s="142"/>
      <c r="J85" s="142"/>
      <c r="K85" s="149"/>
      <c r="L85" s="142"/>
      <c r="M85" s="259" t="s">
        <v>257</v>
      </c>
      <c r="N85" s="142"/>
      <c r="O85" s="142"/>
      <c r="P85" s="149"/>
      <c r="Q85" s="149"/>
      <c r="R85" s="142"/>
      <c r="S85" s="142"/>
      <c r="T85" s="142"/>
      <c r="V85" s="149"/>
      <c r="W85" s="149"/>
      <c r="X85" s="149"/>
      <c r="Y85" s="149"/>
      <c r="Z85" s="149"/>
      <c r="AA85" s="149"/>
    </row>
    <row r="86" ht="12.75" customHeight="1">
      <c r="A86" s="149"/>
      <c r="B86" s="142"/>
      <c r="C86" s="218"/>
      <c r="D86" s="142"/>
      <c r="E86" s="142"/>
      <c r="F86" s="149"/>
      <c r="G86" s="149"/>
      <c r="H86" s="142"/>
      <c r="I86" s="142"/>
      <c r="J86" s="142"/>
      <c r="K86" s="149"/>
      <c r="L86" s="142"/>
      <c r="M86" s="149"/>
      <c r="N86" s="142"/>
      <c r="O86" s="142"/>
      <c r="P86" s="149"/>
      <c r="Q86" s="149"/>
      <c r="R86" s="142"/>
      <c r="S86" s="142"/>
      <c r="T86" s="142"/>
      <c r="V86" s="149"/>
      <c r="W86" s="149"/>
      <c r="X86" s="149"/>
      <c r="Y86" s="149"/>
      <c r="Z86" s="149"/>
      <c r="AA86" s="149"/>
    </row>
    <row r="87" ht="12.75" customHeight="1">
      <c r="A87" s="149"/>
      <c r="B87" s="142"/>
      <c r="C87" s="218"/>
      <c r="D87" s="142"/>
      <c r="E87" s="142"/>
      <c r="F87" s="149"/>
      <c r="G87" s="149"/>
      <c r="H87" s="142"/>
      <c r="I87" s="142"/>
      <c r="J87" s="142"/>
      <c r="K87" s="149"/>
      <c r="L87" s="142"/>
      <c r="M87" s="149"/>
      <c r="N87" s="142"/>
      <c r="O87" s="142"/>
      <c r="P87" s="149"/>
      <c r="Q87" s="149"/>
      <c r="R87" s="142"/>
      <c r="S87" s="142"/>
      <c r="T87" s="142"/>
      <c r="V87" s="149"/>
      <c r="W87" s="149"/>
      <c r="X87" s="149"/>
      <c r="Y87" s="149"/>
      <c r="Z87" s="149"/>
      <c r="AA87" s="149"/>
    </row>
    <row r="88" ht="12.75" customHeight="1">
      <c r="A88" s="149"/>
      <c r="B88" s="142"/>
      <c r="C88" s="218"/>
      <c r="D88" s="142"/>
      <c r="E88" s="142"/>
      <c r="F88" s="149"/>
      <c r="G88" s="149"/>
      <c r="H88" s="142"/>
      <c r="I88" s="142"/>
      <c r="J88" s="142"/>
      <c r="K88" s="149"/>
      <c r="L88" s="142"/>
      <c r="M88" s="149"/>
      <c r="N88" s="142"/>
      <c r="O88" s="142"/>
      <c r="P88" s="149"/>
      <c r="Q88" s="149"/>
      <c r="R88" s="142"/>
      <c r="S88" s="142"/>
      <c r="T88" s="142"/>
      <c r="V88" s="149"/>
      <c r="W88" s="149"/>
      <c r="X88" s="149"/>
      <c r="Y88" s="149"/>
      <c r="Z88" s="149"/>
      <c r="AA88" s="149"/>
    </row>
    <row r="89" ht="12.75" customHeight="1">
      <c r="A89" s="149"/>
      <c r="B89" s="142"/>
      <c r="C89" s="218"/>
      <c r="D89" s="142"/>
      <c r="E89" s="142"/>
      <c r="F89" s="149"/>
      <c r="G89" s="149"/>
      <c r="H89" s="142"/>
      <c r="I89" s="142"/>
      <c r="J89" s="142"/>
      <c r="K89" s="149"/>
      <c r="L89" s="142"/>
      <c r="M89" s="149"/>
      <c r="N89" s="142"/>
      <c r="O89" s="142"/>
      <c r="P89" s="149"/>
      <c r="Q89" s="149"/>
      <c r="R89" s="142"/>
      <c r="S89" s="142"/>
      <c r="T89" s="142"/>
      <c r="V89" s="149"/>
      <c r="W89" s="149"/>
      <c r="X89" s="149"/>
      <c r="Y89" s="149"/>
      <c r="Z89" s="149"/>
      <c r="AA89" s="149"/>
    </row>
    <row r="90" ht="12.75" customHeight="1">
      <c r="A90" s="149"/>
      <c r="B90" s="142"/>
      <c r="C90" s="218"/>
      <c r="D90" s="142"/>
      <c r="E90" s="142"/>
      <c r="F90" s="149"/>
      <c r="G90" s="149"/>
      <c r="H90" s="142"/>
      <c r="I90" s="142"/>
      <c r="J90" s="142"/>
      <c r="K90" s="149"/>
      <c r="L90" s="142"/>
      <c r="M90" s="149"/>
      <c r="N90" s="142"/>
      <c r="O90" s="142"/>
      <c r="P90" s="149"/>
      <c r="Q90" s="149"/>
      <c r="R90" s="142"/>
      <c r="S90" s="142"/>
      <c r="T90" s="142"/>
      <c r="V90" s="149"/>
      <c r="W90" s="149"/>
      <c r="X90" s="149"/>
      <c r="Y90" s="149"/>
      <c r="Z90" s="149"/>
      <c r="AA90" s="149"/>
    </row>
    <row r="91" ht="12.75" customHeight="1">
      <c r="A91" s="149"/>
      <c r="B91" s="142"/>
      <c r="C91" s="218"/>
      <c r="D91" s="142"/>
      <c r="E91" s="142"/>
      <c r="F91" s="149"/>
      <c r="G91" s="149"/>
      <c r="H91" s="142"/>
      <c r="I91" s="142"/>
      <c r="J91" s="142"/>
      <c r="K91" s="149"/>
      <c r="L91" s="142"/>
      <c r="M91" s="149"/>
      <c r="N91" s="142"/>
      <c r="O91" s="142"/>
      <c r="P91" s="149"/>
      <c r="Q91" s="149"/>
      <c r="R91" s="142"/>
      <c r="S91" s="142"/>
      <c r="T91" s="142"/>
      <c r="V91" s="149"/>
      <c r="W91" s="149"/>
      <c r="X91" s="149"/>
      <c r="Y91" s="149"/>
      <c r="Z91" s="149"/>
      <c r="AA91" s="149"/>
    </row>
    <row r="92" ht="12.75" customHeight="1">
      <c r="A92" s="149"/>
      <c r="B92" s="142"/>
      <c r="C92" s="218"/>
      <c r="D92" s="142"/>
      <c r="E92" s="142"/>
      <c r="F92" s="149"/>
      <c r="G92" s="149"/>
      <c r="H92" s="142"/>
      <c r="I92" s="142"/>
      <c r="J92" s="142"/>
      <c r="K92" s="149"/>
      <c r="L92" s="142"/>
      <c r="M92" s="149"/>
      <c r="N92" s="142"/>
      <c r="O92" s="142"/>
      <c r="P92" s="149"/>
      <c r="Q92" s="149"/>
      <c r="R92" s="142"/>
      <c r="S92" s="142"/>
      <c r="T92" s="142"/>
      <c r="V92" s="149"/>
      <c r="W92" s="149"/>
      <c r="X92" s="149"/>
      <c r="Y92" s="149"/>
      <c r="Z92" s="149"/>
      <c r="AA92" s="149"/>
    </row>
    <row r="93" ht="12.75" customHeight="1">
      <c r="A93" s="149"/>
      <c r="B93" s="142"/>
      <c r="C93" s="218"/>
      <c r="D93" s="142"/>
      <c r="E93" s="142"/>
      <c r="F93" s="149"/>
      <c r="G93" s="149"/>
      <c r="H93" s="142"/>
      <c r="I93" s="142"/>
      <c r="J93" s="142"/>
      <c r="K93" s="149"/>
      <c r="L93" s="142"/>
      <c r="M93" s="149"/>
      <c r="N93" s="142"/>
      <c r="O93" s="142"/>
      <c r="P93" s="149"/>
      <c r="Q93" s="149"/>
      <c r="R93" s="142"/>
      <c r="S93" s="142"/>
      <c r="T93" s="142"/>
      <c r="V93" s="149"/>
      <c r="W93" s="149"/>
      <c r="X93" s="149"/>
      <c r="Y93" s="149"/>
      <c r="Z93" s="149"/>
      <c r="AA93" s="149"/>
    </row>
    <row r="94" ht="12.75" customHeight="1">
      <c r="A94" s="149"/>
      <c r="B94" s="142"/>
      <c r="C94" s="218"/>
      <c r="D94" s="142"/>
      <c r="E94" s="142"/>
      <c r="F94" s="149"/>
      <c r="G94" s="149"/>
      <c r="H94" s="142"/>
      <c r="I94" s="142"/>
      <c r="J94" s="142"/>
      <c r="K94" s="149"/>
      <c r="L94" s="142"/>
      <c r="M94" s="149"/>
      <c r="N94" s="142"/>
      <c r="O94" s="142"/>
      <c r="P94" s="149"/>
      <c r="Q94" s="149"/>
      <c r="R94" s="142"/>
      <c r="S94" s="142"/>
      <c r="T94" s="142"/>
      <c r="V94" s="149"/>
      <c r="W94" s="149"/>
      <c r="X94" s="149"/>
      <c r="Y94" s="149"/>
      <c r="Z94" s="149"/>
      <c r="AA94" s="149"/>
    </row>
    <row r="95" ht="12.75" customHeight="1">
      <c r="A95" s="149"/>
      <c r="B95" s="142"/>
      <c r="C95" s="218"/>
      <c r="D95" s="142"/>
      <c r="E95" s="142"/>
      <c r="F95" s="149"/>
      <c r="G95" s="149"/>
      <c r="H95" s="142"/>
      <c r="I95" s="142"/>
      <c r="J95" s="142"/>
      <c r="V95" s="149"/>
      <c r="W95" s="149"/>
      <c r="X95" s="149"/>
      <c r="Y95" s="149"/>
      <c r="Z95" s="149"/>
      <c r="AA95" s="149"/>
    </row>
    <row r="96" ht="12.75" customHeight="1">
      <c r="A96" s="149"/>
      <c r="B96" s="142"/>
      <c r="C96" s="218"/>
      <c r="D96" s="142"/>
      <c r="E96" s="142"/>
      <c r="F96" s="149"/>
      <c r="G96" s="149"/>
      <c r="H96" s="142"/>
      <c r="I96" s="142"/>
      <c r="J96" s="142"/>
      <c r="V96" s="149"/>
      <c r="W96" s="149"/>
      <c r="X96" s="149"/>
      <c r="Y96" s="149"/>
      <c r="Z96" s="149"/>
      <c r="AA96" s="149"/>
    </row>
    <row r="97" ht="12.75" customHeight="1">
      <c r="A97" s="149"/>
      <c r="B97" s="142"/>
      <c r="C97" s="218"/>
      <c r="D97" s="142"/>
      <c r="E97" s="142"/>
      <c r="F97" s="149"/>
      <c r="G97" s="149"/>
      <c r="H97" s="142"/>
      <c r="I97" s="142"/>
      <c r="J97" s="142"/>
      <c r="V97" s="149"/>
      <c r="W97" s="149"/>
      <c r="X97" s="149"/>
      <c r="Y97" s="149"/>
      <c r="Z97" s="149"/>
      <c r="AA97" s="149"/>
    </row>
    <row r="98" ht="12.75" customHeight="1">
      <c r="A98" s="149"/>
      <c r="B98" s="142"/>
      <c r="C98" s="218"/>
      <c r="D98" s="142"/>
      <c r="E98" s="142"/>
      <c r="F98" s="149"/>
      <c r="G98" s="149"/>
      <c r="H98" s="142"/>
      <c r="I98" s="142"/>
      <c r="J98" s="142"/>
      <c r="V98" s="149"/>
      <c r="W98" s="149"/>
      <c r="X98" s="149"/>
      <c r="Y98" s="149"/>
      <c r="Z98" s="149"/>
      <c r="AA98" s="149"/>
    </row>
    <row r="99" ht="12.75" customHeight="1">
      <c r="V99" s="149"/>
      <c r="W99" s="149"/>
      <c r="X99" s="149"/>
      <c r="Y99" s="149"/>
      <c r="Z99" s="149"/>
      <c r="AA99" s="149"/>
    </row>
    <row r="100" ht="12.75" customHeight="1">
      <c r="V100" s="149"/>
      <c r="W100" s="149"/>
      <c r="X100" s="149"/>
      <c r="Y100" s="149"/>
      <c r="Z100" s="149"/>
      <c r="AA100" s="149"/>
    </row>
    <row r="101" ht="12.75" customHeight="1">
      <c r="V101" s="149"/>
      <c r="W101" s="149"/>
      <c r="X101" s="149"/>
      <c r="Y101" s="149"/>
      <c r="Z101" s="149"/>
      <c r="AA101" s="149"/>
    </row>
    <row r="102" ht="12.75" customHeight="1">
      <c r="V102" s="149"/>
      <c r="W102" s="149"/>
      <c r="X102" s="149"/>
      <c r="Y102" s="149"/>
      <c r="Z102" s="149"/>
      <c r="AA102" s="149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K$1:$S$55"/>
  <mergeCells count="213">
    <mergeCell ref="F76:G76"/>
    <mergeCell ref="H76:I76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D76:E76"/>
    <mergeCell ref="N51:O51"/>
    <mergeCell ref="P51:Q51"/>
    <mergeCell ref="R51:S51"/>
    <mergeCell ref="N52:O52"/>
    <mergeCell ref="P52:Q52"/>
    <mergeCell ref="R52:S52"/>
    <mergeCell ref="N57:O57"/>
    <mergeCell ref="P57:Q57"/>
    <mergeCell ref="R57:S57"/>
    <mergeCell ref="D59:E59"/>
    <mergeCell ref="F59:G59"/>
    <mergeCell ref="H59:I59"/>
    <mergeCell ref="F60:G60"/>
    <mergeCell ref="H60:I60"/>
    <mergeCell ref="D60:E60"/>
    <mergeCell ref="D61:E61"/>
    <mergeCell ref="F61:G61"/>
    <mergeCell ref="H61:I61"/>
    <mergeCell ref="N61:O61"/>
    <mergeCell ref="P61:Q61"/>
    <mergeCell ref="R61:S61"/>
    <mergeCell ref="D62:E62"/>
    <mergeCell ref="F62:G62"/>
    <mergeCell ref="H62:I62"/>
    <mergeCell ref="L62:M62"/>
    <mergeCell ref="N62:O62"/>
    <mergeCell ref="P62:Q62"/>
    <mergeCell ref="R62:S62"/>
    <mergeCell ref="D63:E63"/>
    <mergeCell ref="F63:G63"/>
    <mergeCell ref="H63:I63"/>
    <mergeCell ref="L63:M63"/>
    <mergeCell ref="N63:O63"/>
    <mergeCell ref="P63:Q63"/>
    <mergeCell ref="R63:S63"/>
    <mergeCell ref="L64:M64"/>
    <mergeCell ref="N64:O64"/>
    <mergeCell ref="P64:Q64"/>
    <mergeCell ref="R64:S64"/>
    <mergeCell ref="N65:O65"/>
    <mergeCell ref="P65:Q65"/>
    <mergeCell ref="R65:S65"/>
    <mergeCell ref="L65:M65"/>
    <mergeCell ref="D68:E68"/>
    <mergeCell ref="F68:G68"/>
    <mergeCell ref="H68:I68"/>
    <mergeCell ref="D73:E73"/>
    <mergeCell ref="F73:G73"/>
    <mergeCell ref="H73:I73"/>
    <mergeCell ref="P18:Q18"/>
    <mergeCell ref="R18:S18"/>
    <mergeCell ref="N20:O20"/>
    <mergeCell ref="P20:Q20"/>
    <mergeCell ref="R20:S20"/>
    <mergeCell ref="N16:O16"/>
    <mergeCell ref="P16:Q16"/>
    <mergeCell ref="R16:S16"/>
    <mergeCell ref="N17:O17"/>
    <mergeCell ref="P17:Q17"/>
    <mergeCell ref="R17:S17"/>
    <mergeCell ref="N18:O18"/>
    <mergeCell ref="P21:Q21"/>
    <mergeCell ref="R21:S21"/>
    <mergeCell ref="N19:O19"/>
    <mergeCell ref="P19:Q19"/>
    <mergeCell ref="R19:S19"/>
    <mergeCell ref="D21:E21"/>
    <mergeCell ref="F21:G21"/>
    <mergeCell ref="H21:I21"/>
    <mergeCell ref="N21:O21"/>
    <mergeCell ref="P2:Q2"/>
    <mergeCell ref="R2:S2"/>
    <mergeCell ref="A1:I1"/>
    <mergeCell ref="K1:S1"/>
    <mergeCell ref="U1:AB1"/>
    <mergeCell ref="A2:B2"/>
    <mergeCell ref="D2:E2"/>
    <mergeCell ref="F2:G2"/>
    <mergeCell ref="H2:I2"/>
    <mergeCell ref="K2:L2"/>
    <mergeCell ref="N2:O2"/>
    <mergeCell ref="N9:O9"/>
    <mergeCell ref="P9:Q9"/>
    <mergeCell ref="R9:S9"/>
    <mergeCell ref="P10:Q10"/>
    <mergeCell ref="R10:S10"/>
    <mergeCell ref="N10:O10"/>
    <mergeCell ref="N11:O11"/>
    <mergeCell ref="P11:Q11"/>
    <mergeCell ref="R11:S11"/>
    <mergeCell ref="N12:O12"/>
    <mergeCell ref="P12:Q12"/>
    <mergeCell ref="R12:S12"/>
    <mergeCell ref="P15:Q15"/>
    <mergeCell ref="R15:S15"/>
    <mergeCell ref="N13:O13"/>
    <mergeCell ref="P13:Q13"/>
    <mergeCell ref="R13:S13"/>
    <mergeCell ref="N14:O14"/>
    <mergeCell ref="P14:Q14"/>
    <mergeCell ref="R14:S14"/>
    <mergeCell ref="N15:O15"/>
    <mergeCell ref="F23:G23"/>
    <mergeCell ref="H23:I23"/>
    <mergeCell ref="N23:O23"/>
    <mergeCell ref="P23:Q23"/>
    <mergeCell ref="N24:O24"/>
    <mergeCell ref="P24:Q24"/>
    <mergeCell ref="R24:S24"/>
    <mergeCell ref="N25:O25"/>
    <mergeCell ref="P25:Q25"/>
    <mergeCell ref="R25:S25"/>
    <mergeCell ref="D22:E22"/>
    <mergeCell ref="F22:G22"/>
    <mergeCell ref="H22:I22"/>
    <mergeCell ref="N22:O22"/>
    <mergeCell ref="P22:Q22"/>
    <mergeCell ref="R22:S22"/>
    <mergeCell ref="R23:S23"/>
    <mergeCell ref="D26:E26"/>
    <mergeCell ref="F26:G26"/>
    <mergeCell ref="H26:I26"/>
    <mergeCell ref="N26:O26"/>
    <mergeCell ref="P26:Q26"/>
    <mergeCell ref="R26:S26"/>
    <mergeCell ref="D23:E23"/>
    <mergeCell ref="D24:E24"/>
    <mergeCell ref="F24:G24"/>
    <mergeCell ref="H24:I24"/>
    <mergeCell ref="D25:E25"/>
    <mergeCell ref="F25:G25"/>
    <mergeCell ref="H25:I25"/>
    <mergeCell ref="F28:G28"/>
    <mergeCell ref="H28:I28"/>
    <mergeCell ref="D29:E29"/>
    <mergeCell ref="F29:G29"/>
    <mergeCell ref="H29:I29"/>
    <mergeCell ref="D27:E27"/>
    <mergeCell ref="F27:G27"/>
    <mergeCell ref="H27:I27"/>
    <mergeCell ref="N27:O27"/>
    <mergeCell ref="P27:Q27"/>
    <mergeCell ref="R27:S27"/>
    <mergeCell ref="D28:E28"/>
    <mergeCell ref="R28:S28"/>
    <mergeCell ref="N33:O33"/>
    <mergeCell ref="P33:Q33"/>
    <mergeCell ref="R33:S33"/>
    <mergeCell ref="P47:Q47"/>
    <mergeCell ref="R47:S47"/>
    <mergeCell ref="N40:O40"/>
    <mergeCell ref="P40:Q40"/>
    <mergeCell ref="R40:S40"/>
    <mergeCell ref="N41:O41"/>
    <mergeCell ref="P41:Q41"/>
    <mergeCell ref="R41:S41"/>
    <mergeCell ref="N47:O47"/>
    <mergeCell ref="P50:Q50"/>
    <mergeCell ref="R50:S50"/>
    <mergeCell ref="N48:O48"/>
    <mergeCell ref="P48:Q48"/>
    <mergeCell ref="R48:S48"/>
    <mergeCell ref="N49:O49"/>
    <mergeCell ref="P49:Q49"/>
    <mergeCell ref="R49:S49"/>
    <mergeCell ref="N50:O50"/>
    <mergeCell ref="N28:O28"/>
    <mergeCell ref="P28:Q28"/>
    <mergeCell ref="N29:O29"/>
    <mergeCell ref="P29:Q29"/>
    <mergeCell ref="R29:S29"/>
    <mergeCell ref="P30:Q30"/>
    <mergeCell ref="R30:S30"/>
    <mergeCell ref="N30:O30"/>
    <mergeCell ref="N31:O31"/>
    <mergeCell ref="P31:Q31"/>
    <mergeCell ref="R31:S31"/>
    <mergeCell ref="N32:O32"/>
    <mergeCell ref="P32:Q32"/>
    <mergeCell ref="R32:S32"/>
    <mergeCell ref="P36:Q36"/>
    <mergeCell ref="R36:S36"/>
    <mergeCell ref="N34:O34"/>
    <mergeCell ref="P34:Q34"/>
    <mergeCell ref="R34:S34"/>
    <mergeCell ref="N35:O35"/>
    <mergeCell ref="P35:Q35"/>
    <mergeCell ref="R35:S35"/>
    <mergeCell ref="N36:O36"/>
    <mergeCell ref="P39:Q39"/>
    <mergeCell ref="R39:S39"/>
    <mergeCell ref="N37:O37"/>
    <mergeCell ref="P37:Q37"/>
    <mergeCell ref="R37:S37"/>
    <mergeCell ref="N38:O38"/>
    <mergeCell ref="P38:Q38"/>
    <mergeCell ref="R38:S38"/>
    <mergeCell ref="N39:O39"/>
    <mergeCell ref="N58:O58"/>
    <mergeCell ref="P58:Q58"/>
    <mergeCell ref="R58:S58"/>
  </mergeCells>
  <hyperlinks>
    <hyperlink r:id="rId1" ref="M69"/>
    <hyperlink r:id="rId2" ref="M72"/>
    <hyperlink r:id="rId3" location="08-09" ref="M73"/>
    <hyperlink r:id="rId4" ref="M76"/>
    <hyperlink r:id="rId5" ref="M82"/>
    <hyperlink r:id="rId6" ref="M85"/>
  </hyperlinks>
  <printOptions/>
  <pageMargins bottom="0.24" footer="0.0" header="0.0" left="0.75" right="0.75" top="0.26"/>
  <pageSetup fitToWidth="0" orientation="landscape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.14"/>
    <col customWidth="1" min="3" max="3" width="8.29"/>
    <col customWidth="1" min="4" max="4" width="3.14"/>
    <col customWidth="1" min="5" max="5" width="6.71"/>
    <col customWidth="1" min="6" max="6" width="3.14"/>
  </cols>
  <sheetData>
    <row r="1" ht="12.75" customHeight="1">
      <c r="A1" s="10" t="s">
        <v>5</v>
      </c>
      <c r="B1" s="11"/>
      <c r="C1" s="13" t="s">
        <v>6</v>
      </c>
      <c r="D1" s="14"/>
      <c r="E1" s="10" t="s">
        <v>7</v>
      </c>
      <c r="F1" s="11"/>
    </row>
    <row r="2" ht="12.75" customHeight="1">
      <c r="A2" s="44" t="s">
        <v>258</v>
      </c>
      <c r="B2" s="260"/>
      <c r="C2" s="109" t="s">
        <v>259</v>
      </c>
      <c r="D2" s="261"/>
      <c r="E2" s="44" t="s">
        <v>260</v>
      </c>
      <c r="F2" s="262"/>
    </row>
    <row r="3" ht="12.75" customHeight="1">
      <c r="A3" s="44" t="s">
        <v>258</v>
      </c>
      <c r="B3" s="260"/>
      <c r="C3" s="44" t="s">
        <v>259</v>
      </c>
      <c r="D3" s="262"/>
      <c r="E3" s="44" t="s">
        <v>260</v>
      </c>
      <c r="F3" s="262"/>
    </row>
    <row r="4" ht="12.75" customHeight="1">
      <c r="A4" s="44" t="s">
        <v>258</v>
      </c>
      <c r="B4" s="260"/>
      <c r="C4" s="44" t="s">
        <v>259</v>
      </c>
      <c r="D4" s="262"/>
      <c r="E4" s="44" t="s">
        <v>260</v>
      </c>
      <c r="F4" s="262"/>
    </row>
    <row r="5" ht="12.75" customHeight="1">
      <c r="A5" s="44" t="s">
        <v>258</v>
      </c>
      <c r="B5" s="260"/>
      <c r="C5" s="44" t="s">
        <v>259</v>
      </c>
      <c r="D5" s="262"/>
      <c r="E5" s="44" t="s">
        <v>260</v>
      </c>
      <c r="F5" s="262"/>
    </row>
    <row r="6" ht="12.75" customHeight="1">
      <c r="A6" s="44" t="s">
        <v>258</v>
      </c>
      <c r="B6" s="260"/>
      <c r="C6" s="44" t="s">
        <v>259</v>
      </c>
      <c r="D6" s="262"/>
      <c r="E6" s="44" t="s">
        <v>260</v>
      </c>
      <c r="F6" s="262"/>
    </row>
    <row r="7" ht="12.75" customHeight="1">
      <c r="A7" s="44" t="s">
        <v>258</v>
      </c>
      <c r="B7" s="260"/>
      <c r="C7" s="44" t="s">
        <v>259</v>
      </c>
      <c r="D7" s="262"/>
      <c r="E7" s="44" t="s">
        <v>260</v>
      </c>
      <c r="F7" s="262"/>
    </row>
    <row r="8" ht="12.75" customHeight="1">
      <c r="A8" s="44" t="s">
        <v>258</v>
      </c>
      <c r="B8" s="260"/>
      <c r="C8" s="44" t="s">
        <v>259</v>
      </c>
      <c r="D8" s="262"/>
      <c r="E8" s="44" t="s">
        <v>260</v>
      </c>
      <c r="F8" s="262"/>
    </row>
    <row r="9" ht="12.75" customHeight="1">
      <c r="A9" s="44" t="s">
        <v>258</v>
      </c>
      <c r="B9" s="260"/>
      <c r="C9" s="44" t="s">
        <v>259</v>
      </c>
      <c r="D9" s="262"/>
      <c r="E9" s="44" t="s">
        <v>260</v>
      </c>
      <c r="F9" s="262"/>
    </row>
    <row r="10" ht="12.75" customHeight="1">
      <c r="A10" s="44" t="s">
        <v>258</v>
      </c>
      <c r="B10" s="260"/>
      <c r="C10" s="44" t="s">
        <v>259</v>
      </c>
      <c r="D10" s="262"/>
      <c r="E10" s="44" t="s">
        <v>260</v>
      </c>
      <c r="F10" s="262"/>
    </row>
    <row r="11" ht="12.75" customHeight="1">
      <c r="A11" s="44" t="s">
        <v>258</v>
      </c>
      <c r="B11" s="260"/>
      <c r="C11" s="44" t="s">
        <v>259</v>
      </c>
      <c r="D11" s="262"/>
      <c r="E11" s="44" t="s">
        <v>260</v>
      </c>
      <c r="F11" s="262"/>
    </row>
    <row r="12" ht="12.75" customHeight="1">
      <c r="A12" s="44" t="s">
        <v>258</v>
      </c>
      <c r="B12" s="260"/>
      <c r="C12" s="44" t="s">
        <v>259</v>
      </c>
      <c r="D12" s="262"/>
      <c r="E12" s="44" t="s">
        <v>260</v>
      </c>
      <c r="F12" s="262"/>
    </row>
    <row r="13" ht="12.75" customHeight="1">
      <c r="A13" s="44" t="s">
        <v>258</v>
      </c>
      <c r="B13" s="260"/>
      <c r="C13" s="44" t="s">
        <v>259</v>
      </c>
      <c r="D13" s="262"/>
      <c r="E13" s="44" t="s">
        <v>260</v>
      </c>
      <c r="F13" s="262"/>
    </row>
    <row r="14" ht="12.75" customHeight="1">
      <c r="A14" s="69" t="s">
        <v>38</v>
      </c>
      <c r="B14" s="263">
        <f>SUM(B2:B13)</f>
        <v>0</v>
      </c>
      <c r="C14" s="69" t="s">
        <v>38</v>
      </c>
      <c r="D14" s="264">
        <f>SUM(D2:D13)</f>
        <v>0</v>
      </c>
      <c r="E14" s="69" t="s">
        <v>38</v>
      </c>
      <c r="F14" s="264">
        <f>SUM(F2:F13)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1:D1"/>
    <mergeCell ref="E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8.0"/>
    <col customWidth="1" min="3" max="3" width="16.86"/>
    <col customWidth="1" min="4" max="6" width="8.57"/>
  </cols>
  <sheetData>
    <row r="1" ht="12.75" customHeight="1">
      <c r="B1" s="70" t="s">
        <v>261</v>
      </c>
      <c r="C1" s="265" t="s">
        <v>262</v>
      </c>
    </row>
    <row r="2" ht="12.75" customHeight="1">
      <c r="B2" s="265" t="s">
        <v>263</v>
      </c>
      <c r="C2" s="265" t="s">
        <v>262</v>
      </c>
    </row>
    <row r="3" ht="12.75" customHeight="1">
      <c r="B3" s="265" t="s">
        <v>264</v>
      </c>
      <c r="C3" s="265" t="s">
        <v>262</v>
      </c>
    </row>
    <row r="4" ht="12.75" customHeight="1">
      <c r="B4" s="265" t="s">
        <v>265</v>
      </c>
      <c r="C4" s="265" t="s">
        <v>262</v>
      </c>
    </row>
    <row r="5" ht="12.75" customHeight="1">
      <c r="B5" s="265" t="s">
        <v>266</v>
      </c>
      <c r="C5" s="265" t="s">
        <v>262</v>
      </c>
    </row>
    <row r="6" ht="12.75" customHeight="1">
      <c r="B6" s="265" t="s">
        <v>267</v>
      </c>
      <c r="C6" s="265" t="s">
        <v>262</v>
      </c>
    </row>
    <row r="7" ht="12.75" customHeight="1">
      <c r="B7" s="265" t="s">
        <v>268</v>
      </c>
      <c r="C7" s="265" t="s">
        <v>262</v>
      </c>
    </row>
    <row r="8" ht="12.75" customHeight="1">
      <c r="B8" s="265" t="s">
        <v>269</v>
      </c>
      <c r="C8" s="265" t="s">
        <v>262</v>
      </c>
    </row>
    <row r="9" ht="12.75" customHeight="1">
      <c r="B9" s="266" t="s">
        <v>270</v>
      </c>
      <c r="C9" s="265" t="s">
        <v>262</v>
      </c>
    </row>
    <row r="10" ht="12.75" customHeight="1">
      <c r="B10" s="266" t="s">
        <v>271</v>
      </c>
      <c r="C10" s="265" t="s">
        <v>262</v>
      </c>
    </row>
    <row r="11" ht="12.75" customHeight="1">
      <c r="B11" s="266" t="s">
        <v>272</v>
      </c>
      <c r="C11" s="265" t="s">
        <v>262</v>
      </c>
    </row>
    <row r="12" ht="12.75" customHeight="1">
      <c r="B12" s="266" t="s">
        <v>273</v>
      </c>
      <c r="C12" s="265" t="s">
        <v>262</v>
      </c>
    </row>
    <row r="13" ht="12.75" customHeight="1">
      <c r="B13" s="266" t="s">
        <v>274</v>
      </c>
      <c r="C13" s="265" t="s">
        <v>262</v>
      </c>
    </row>
    <row r="14" ht="12.75" customHeight="1">
      <c r="B14" s="67" t="s">
        <v>275</v>
      </c>
      <c r="C14" s="265" t="s">
        <v>262</v>
      </c>
    </row>
    <row r="15" ht="12.75" customHeight="1">
      <c r="B15" s="266" t="s">
        <v>276</v>
      </c>
      <c r="C15" s="265" t="s">
        <v>262</v>
      </c>
    </row>
    <row r="16" ht="12.75" customHeight="1">
      <c r="B16" s="266" t="s">
        <v>277</v>
      </c>
      <c r="C16" s="267" t="s">
        <v>262</v>
      </c>
    </row>
    <row r="17" ht="12.75" customHeight="1">
      <c r="B17" s="266" t="s">
        <v>278</v>
      </c>
      <c r="C17" s="267" t="s">
        <v>262</v>
      </c>
    </row>
    <row r="18" ht="12.75" customHeight="1">
      <c r="B18" s="266" t="s">
        <v>279</v>
      </c>
      <c r="C18" s="267" t="s">
        <v>262</v>
      </c>
    </row>
    <row r="19" ht="12.75" customHeight="1">
      <c r="B19" s="266" t="s">
        <v>280</v>
      </c>
      <c r="C19" s="267" t="s">
        <v>262</v>
      </c>
    </row>
    <row r="20" ht="12.75" customHeight="1">
      <c r="B20" s="266" t="s">
        <v>281</v>
      </c>
      <c r="C20" s="267" t="s">
        <v>262</v>
      </c>
    </row>
    <row r="21" ht="12.75" customHeight="1">
      <c r="B21" s="265" t="s">
        <v>282</v>
      </c>
      <c r="C21" s="267" t="s">
        <v>262</v>
      </c>
    </row>
    <row r="22" ht="12.75" customHeight="1">
      <c r="B22" s="265" t="s">
        <v>283</v>
      </c>
      <c r="C22" s="267" t="s">
        <v>262</v>
      </c>
    </row>
    <row r="23" ht="12.75" customHeight="1">
      <c r="B23" s="266" t="s">
        <v>284</v>
      </c>
      <c r="C23" s="267" t="s">
        <v>262</v>
      </c>
    </row>
    <row r="24" ht="12.75" customHeight="1">
      <c r="B24" s="266" t="s">
        <v>285</v>
      </c>
      <c r="C24" s="267" t="s">
        <v>262</v>
      </c>
    </row>
    <row r="25" ht="12.75" customHeight="1">
      <c r="B25" s="265" t="s">
        <v>286</v>
      </c>
      <c r="C25" s="267" t="s">
        <v>262</v>
      </c>
    </row>
    <row r="26" ht="12.75" customHeight="1">
      <c r="B26" s="265" t="s">
        <v>287</v>
      </c>
      <c r="C26" s="267" t="s">
        <v>262</v>
      </c>
    </row>
    <row r="27" ht="12.75" customHeight="1">
      <c r="B27" s="266" t="s">
        <v>288</v>
      </c>
      <c r="C27" s="267" t="s">
        <v>262</v>
      </c>
    </row>
    <row r="28" ht="12.75" customHeight="1">
      <c r="B28" s="266" t="s">
        <v>289</v>
      </c>
      <c r="C28" s="267" t="s">
        <v>262</v>
      </c>
    </row>
    <row r="29" ht="12.75" customHeight="1">
      <c r="B29" s="265" t="s">
        <v>290</v>
      </c>
      <c r="C29" s="267" t="s">
        <v>262</v>
      </c>
    </row>
    <row r="30" ht="12.75" customHeight="1">
      <c r="B30" s="265" t="s">
        <v>291</v>
      </c>
      <c r="C30" s="267" t="s">
        <v>262</v>
      </c>
    </row>
    <row r="31" ht="12.75" customHeight="1">
      <c r="B31" s="266" t="s">
        <v>292</v>
      </c>
      <c r="C31" s="267" t="s">
        <v>262</v>
      </c>
    </row>
    <row r="32" ht="12.75" customHeight="1">
      <c r="B32" s="266" t="s">
        <v>293</v>
      </c>
      <c r="C32" s="267" t="s">
        <v>262</v>
      </c>
    </row>
    <row r="33" ht="12.75" customHeight="1">
      <c r="B33" s="265" t="s">
        <v>294</v>
      </c>
      <c r="C33" s="267" t="s">
        <v>262</v>
      </c>
    </row>
    <row r="34" ht="12.75" customHeight="1">
      <c r="B34" s="265" t="s">
        <v>295</v>
      </c>
      <c r="C34" s="267" t="s">
        <v>262</v>
      </c>
    </row>
    <row r="35" ht="12.75" customHeight="1">
      <c r="B35" s="265" t="s">
        <v>296</v>
      </c>
      <c r="C35" s="267" t="s">
        <v>262</v>
      </c>
    </row>
    <row r="36" ht="12.75" customHeight="1">
      <c r="B36" s="265" t="s">
        <v>297</v>
      </c>
      <c r="C36" s="267" t="s">
        <v>262</v>
      </c>
    </row>
    <row r="37" ht="12.75" customHeight="1">
      <c r="B37" s="266" t="s">
        <v>298</v>
      </c>
      <c r="C37" s="267" t="s">
        <v>262</v>
      </c>
    </row>
    <row r="38" ht="12.75" customHeight="1">
      <c r="B38" s="266" t="s">
        <v>299</v>
      </c>
      <c r="C38" s="267" t="s">
        <v>262</v>
      </c>
    </row>
    <row r="39" ht="12.75" customHeight="1">
      <c r="B39" s="265" t="s">
        <v>300</v>
      </c>
      <c r="C39" s="267" t="s">
        <v>262</v>
      </c>
    </row>
    <row r="40" ht="12.75" customHeight="1">
      <c r="B40" s="266" t="s">
        <v>301</v>
      </c>
      <c r="C40" s="267" t="s">
        <v>262</v>
      </c>
    </row>
    <row r="41" ht="12.75" customHeight="1">
      <c r="B41" s="265" t="s">
        <v>302</v>
      </c>
      <c r="C41" s="267" t="s">
        <v>262</v>
      </c>
    </row>
    <row r="42" ht="12.75" customHeight="1">
      <c r="B42" s="266" t="s">
        <v>303</v>
      </c>
      <c r="C42" s="267" t="s">
        <v>262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